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Cuelli\Documents\FEDERACION 2016\Torneos FRGMYS\CMDP - Interclubes 16 -\"/>
    </mc:Choice>
  </mc:AlternateContent>
  <bookViews>
    <workbookView xWindow="0" yWindow="0" windowWidth="20490" windowHeight="7755" tabRatio="705"/>
  </bookViews>
  <sheets>
    <sheet name="CABALLEROS" sheetId="3" r:id="rId1"/>
    <sheet name="CABALLEROS PRE SENIOR" sheetId="1" r:id="rId2"/>
    <sheet name="CABALLEROS SENIOR" sheetId="2" r:id="rId3"/>
    <sheet name="DAMAS" sheetId="7" r:id="rId4"/>
  </sheets>
  <calcPr calcId="152511"/>
</workbook>
</file>

<file path=xl/calcChain.xml><?xml version="1.0" encoding="utf-8"?>
<calcChain xmlns="http://schemas.openxmlformats.org/spreadsheetml/2006/main">
  <c r="E14" i="7" l="1"/>
  <c r="E65" i="3"/>
  <c r="E22" i="7"/>
  <c r="E20" i="7" l="1"/>
  <c r="E21" i="7"/>
  <c r="E28" i="7"/>
  <c r="E27" i="7"/>
  <c r="E26" i="7"/>
  <c r="E19" i="2"/>
  <c r="F19" i="2" s="1"/>
  <c r="E18" i="2"/>
  <c r="F18" i="2" s="1"/>
  <c r="E17" i="2"/>
  <c r="F17" i="2" s="1"/>
  <c r="E16" i="2"/>
  <c r="E32" i="2"/>
  <c r="E34" i="2"/>
  <c r="F33" i="2" s="1"/>
  <c r="E31" i="2"/>
  <c r="F32" i="2" s="1"/>
  <c r="E33" i="2"/>
  <c r="E56" i="1"/>
  <c r="F56" i="1" s="1"/>
  <c r="E54" i="1"/>
  <c r="F54" i="1" s="1"/>
  <c r="E55" i="1"/>
  <c r="E33" i="1"/>
  <c r="E34" i="1"/>
  <c r="E35" i="1"/>
  <c r="E32" i="1"/>
  <c r="F32" i="1" s="1"/>
  <c r="E51" i="3"/>
  <c r="E53" i="3"/>
  <c r="E52" i="3"/>
  <c r="E50" i="3"/>
  <c r="E57" i="3"/>
  <c r="E56" i="3"/>
  <c r="E55" i="3"/>
  <c r="F21" i="7" l="1"/>
  <c r="F27" i="7"/>
  <c r="F34" i="1"/>
  <c r="F35" i="1"/>
  <c r="F33" i="1"/>
  <c r="G34" i="1" s="1"/>
  <c r="G33" i="1"/>
  <c r="F34" i="2"/>
  <c r="F31" i="2"/>
  <c r="G33" i="2" s="1"/>
  <c r="G32" i="2"/>
  <c r="F16" i="2"/>
  <c r="G18" i="2" s="1"/>
  <c r="G17" i="2"/>
  <c r="F55" i="1"/>
  <c r="G56" i="1" s="1"/>
  <c r="G55" i="1"/>
  <c r="F51" i="3"/>
  <c r="F56" i="3"/>
  <c r="E52" i="1"/>
  <c r="E51" i="1"/>
  <c r="E49" i="1"/>
  <c r="E50" i="1"/>
  <c r="F50" i="1" s="1"/>
  <c r="E19" i="1"/>
  <c r="E17" i="1"/>
  <c r="F17" i="1" s="1"/>
  <c r="E18" i="1"/>
  <c r="F18" i="1" s="1"/>
  <c r="E20" i="1"/>
  <c r="E14" i="1"/>
  <c r="E15" i="1"/>
  <c r="E13" i="1"/>
  <c r="E12" i="1"/>
  <c r="E30" i="1"/>
  <c r="E29" i="1"/>
  <c r="F29" i="1" s="1"/>
  <c r="E28" i="1"/>
  <c r="F28" i="1" s="1"/>
  <c r="E27" i="1"/>
  <c r="E59" i="1"/>
  <c r="E61" i="1"/>
  <c r="E60" i="1"/>
  <c r="E13" i="7"/>
  <c r="E12" i="7"/>
  <c r="E24" i="3"/>
  <c r="E21" i="3"/>
  <c r="E23" i="3"/>
  <c r="E22" i="3"/>
  <c r="E68" i="3"/>
  <c r="E67" i="3"/>
  <c r="E66" i="3"/>
  <c r="E28" i="3"/>
  <c r="E26" i="3"/>
  <c r="E29" i="3"/>
  <c r="E27" i="3"/>
  <c r="E34" i="3"/>
  <c r="E31" i="3"/>
  <c r="E33" i="3"/>
  <c r="E32" i="3"/>
  <c r="E12" i="3"/>
  <c r="E13" i="3"/>
  <c r="E11" i="3"/>
  <c r="E14" i="3"/>
  <c r="E18" i="3"/>
  <c r="E19" i="3"/>
  <c r="E16" i="3"/>
  <c r="E17" i="3"/>
  <c r="E28" i="2"/>
  <c r="F28" i="2" s="1"/>
  <c r="E27" i="2"/>
  <c r="E26" i="2"/>
  <c r="F26" i="2" s="1"/>
  <c r="E29" i="2"/>
  <c r="F29" i="2" s="1"/>
  <c r="E36" i="2"/>
  <c r="E39" i="2"/>
  <c r="E37" i="2"/>
  <c r="E38" i="2"/>
  <c r="F39" i="2" s="1"/>
  <c r="E21" i="2"/>
  <c r="E24" i="2"/>
  <c r="E23" i="2"/>
  <c r="F24" i="2" s="1"/>
  <c r="E22" i="2"/>
  <c r="F23" i="2" s="1"/>
  <c r="E23" i="1"/>
  <c r="E24" i="1"/>
  <c r="E25" i="1"/>
  <c r="F25" i="1" s="1"/>
  <c r="E22" i="1"/>
  <c r="F22" i="1" s="1"/>
  <c r="E62" i="3"/>
  <c r="E61" i="3"/>
  <c r="E60" i="3"/>
  <c r="E63" i="3"/>
  <c r="E11" i="2"/>
  <c r="E12" i="2"/>
  <c r="F12" i="2" s="1"/>
  <c r="E14" i="2"/>
  <c r="F14" i="2" s="1"/>
  <c r="E13" i="2"/>
  <c r="A7" i="2"/>
  <c r="A2" i="2"/>
  <c r="A1" i="2"/>
  <c r="E17" i="7"/>
  <c r="E16" i="7"/>
  <c r="E18" i="7"/>
  <c r="A2" i="7"/>
  <c r="A8" i="7"/>
  <c r="A1" i="7"/>
  <c r="F17" i="7" l="1"/>
  <c r="F13" i="7"/>
  <c r="F60" i="1"/>
  <c r="F51" i="1"/>
  <c r="F23" i="1"/>
  <c r="F52" i="1"/>
  <c r="F27" i="1"/>
  <c r="F15" i="1"/>
  <c r="F24" i="1"/>
  <c r="G50" i="1"/>
  <c r="F12" i="3"/>
  <c r="F20" i="1"/>
  <c r="F49" i="1"/>
  <c r="F17" i="3"/>
  <c r="F59" i="1"/>
  <c r="F14" i="1"/>
  <c r="F19" i="1"/>
  <c r="G19" i="1" s="1"/>
  <c r="G18" i="1"/>
  <c r="G28" i="1"/>
  <c r="F32" i="3"/>
  <c r="F30" i="1"/>
  <c r="F61" i="3"/>
  <c r="F22" i="3"/>
  <c r="F13" i="1"/>
  <c r="G13" i="1"/>
  <c r="F61" i="1"/>
  <c r="G60" i="1"/>
  <c r="F27" i="3"/>
  <c r="F13" i="2"/>
  <c r="F22" i="2"/>
  <c r="F38" i="2"/>
  <c r="F36" i="2"/>
  <c r="G22" i="2"/>
  <c r="F66" i="3"/>
  <c r="F37" i="2"/>
  <c r="G37" i="2"/>
  <c r="G12" i="2"/>
  <c r="F11" i="2"/>
  <c r="G13" i="2" s="1"/>
  <c r="F27" i="2"/>
  <c r="G28" i="2" s="1"/>
  <c r="G27" i="2"/>
  <c r="F21" i="2"/>
  <c r="G23" i="2" s="1"/>
  <c r="F12" i="1"/>
  <c r="G24" i="1"/>
  <c r="G23" i="1"/>
  <c r="G51" i="1" l="1"/>
  <c r="G61" i="1"/>
  <c r="G29" i="1"/>
  <c r="G14" i="1"/>
  <c r="G38" i="2"/>
</calcChain>
</file>

<file path=xl/sharedStrings.xml><?xml version="1.0" encoding="utf-8"?>
<sst xmlns="http://schemas.openxmlformats.org/spreadsheetml/2006/main" count="378" uniqueCount="142">
  <si>
    <t>CAMPEONATO REGIONAL INTERCLUBES</t>
  </si>
  <si>
    <t>Y TORNEO INTERCLUBES SENIOR Y PRE SENIOR</t>
  </si>
  <si>
    <t>FEDERACION REGIONAL DE GOLF MAR Y SIERRAS</t>
  </si>
  <si>
    <t>HCP. MAX. POR JUGADOR 12</t>
  </si>
  <si>
    <t>CATEGORIA PRE SENIOR</t>
  </si>
  <si>
    <t>H</t>
  </si>
  <si>
    <t>I</t>
  </si>
  <si>
    <t>V</t>
  </si>
  <si>
    <t>G</t>
  </si>
  <si>
    <t>N</t>
  </si>
  <si>
    <t xml:space="preserve"> </t>
  </si>
  <si>
    <t>CATEGORIA SENIOR</t>
  </si>
  <si>
    <r>
      <t xml:space="preserve">18 HOYOS CLASIFICACION </t>
    </r>
    <r>
      <rPr>
        <b/>
        <sz val="15"/>
        <color indexed="17"/>
        <rFont val="Arial"/>
        <family val="2"/>
      </rPr>
      <t>- A LA SUAMA DE LOS TRES MEJORES GROSS -</t>
    </r>
  </si>
  <si>
    <t>CAT. CAMPEONATO CABALLEROS</t>
  </si>
  <si>
    <t>TOTAL 3 MEJORES GROSS</t>
  </si>
  <si>
    <t>MDPGC</t>
  </si>
  <si>
    <t>SPGC</t>
  </si>
  <si>
    <t>TGC</t>
  </si>
  <si>
    <t>VGGC</t>
  </si>
  <si>
    <t>EVTGC</t>
  </si>
  <si>
    <t>CATEGORIA DAMAS</t>
  </si>
  <si>
    <t>TOTAL 2 MEJORES GROSSS</t>
  </si>
  <si>
    <t>NGC</t>
  </si>
  <si>
    <t>3 MEJORES GROSS / NETOS</t>
  </si>
  <si>
    <t>--</t>
  </si>
  <si>
    <t>GROSS</t>
  </si>
  <si>
    <t>NETO</t>
  </si>
  <si>
    <t>CMDP</t>
  </si>
  <si>
    <t>CLUB MAR DEL PLATA S.A.</t>
  </si>
  <si>
    <t>Golf Los Acantilados</t>
  </si>
  <si>
    <t>SABADO 24 DE SEPTIEMBRE DE 2016</t>
  </si>
  <si>
    <t>CML</t>
  </si>
  <si>
    <t>GCHCC</t>
  </si>
  <si>
    <t>Golf Lod Acantilados</t>
  </si>
  <si>
    <t>CSCPGC</t>
  </si>
  <si>
    <t>MARTINEZ HERNAN RAFAEL</t>
  </si>
  <si>
    <t>TOLOSA MARTIN</t>
  </si>
  <si>
    <t>BARBERO PABLO DANIEL</t>
  </si>
  <si>
    <t>FERNANDEZ MAXIMILIANO</t>
  </si>
  <si>
    <t xml:space="preserve">SUAREZ FEDERICO AGUSTIN </t>
  </si>
  <si>
    <t>SUAREZ ANIBAL MANUEL</t>
  </si>
  <si>
    <t xml:space="preserve">NASIF YAIR MANUEL </t>
  </si>
  <si>
    <t>ALVAREZ ARIEL MAXIMILIANO</t>
  </si>
  <si>
    <t>SALVATI STEFANO</t>
  </si>
  <si>
    <t>HANSSON FEDERICO</t>
  </si>
  <si>
    <t xml:space="preserve">ACUÑA AGUSTIN  </t>
  </si>
  <si>
    <t>ACUÑA TOBIAS</t>
  </si>
  <si>
    <t>WILSON CARLOS LUIS</t>
  </si>
  <si>
    <t>PULETTI GUIDO</t>
  </si>
  <si>
    <t>CEBOLLERO FRANCISCO IGNACIO</t>
  </si>
  <si>
    <t>MENCHACABASO FEDERICO</t>
  </si>
  <si>
    <t xml:space="preserve">RODRIGUEZ CONSOLI JOAQUIN  </t>
  </si>
  <si>
    <t>MAISONNAVE JUAN PABLO</t>
  </si>
  <si>
    <t>BOLY ALFREDO (H)</t>
  </si>
  <si>
    <t>GIORGIO SEBASTIAN ANDRES</t>
  </si>
  <si>
    <t>PAILHE PEDRO</t>
  </si>
  <si>
    <t>FERNANDEZ MAS AGUSTIN</t>
  </si>
  <si>
    <t xml:space="preserve">RODRIGUEZ MAURICIO IVAN </t>
  </si>
  <si>
    <t>BRISIGHELLI FEDERICO</t>
  </si>
  <si>
    <t>PATTI SEBASTIAN</t>
  </si>
  <si>
    <t>BOCCANERA MARCO</t>
  </si>
  <si>
    <t>ALVAREZ PABLO JAVIER</t>
  </si>
  <si>
    <t xml:space="preserve">OLIVERI FERNANDO FABIAN </t>
  </si>
  <si>
    <t>BENITEZ MARCOS EXEQUIEL</t>
  </si>
  <si>
    <t>ZANETTA LEANDRO</t>
  </si>
  <si>
    <t>QUINTANA FABIAN</t>
  </si>
  <si>
    <t>FERNANDEZ PATRICIO</t>
  </si>
  <si>
    <t xml:space="preserve">NAVARRO FERNANDO (H) </t>
  </si>
  <si>
    <t>RECAREY FRANCO NAHUEL</t>
  </si>
  <si>
    <t>MATHIASEN NICOLAS</t>
  </si>
  <si>
    <t>PIANTONI MARCELO</t>
  </si>
  <si>
    <t>GAIDO JORGE ALEJANDRO</t>
  </si>
  <si>
    <t>MICHELTORENA JOSE LUIS</t>
  </si>
  <si>
    <t>FERNANDEZ DAGUERRE JOSE LUIS</t>
  </si>
  <si>
    <t>SAFE SERGIO JAVIER</t>
  </si>
  <si>
    <t xml:space="preserve">MESCHINO JUAN  </t>
  </si>
  <si>
    <t xml:space="preserve">CERONO WALTER ANIBAL </t>
  </si>
  <si>
    <t>CALABRO ALEJANDRO JAVIER</t>
  </si>
  <si>
    <t>MARINO CARLOS JUAN</t>
  </si>
  <si>
    <t>DURAÑONA GASTON ARISTOBULO</t>
  </si>
  <si>
    <t>MELARA GASTON</t>
  </si>
  <si>
    <t>BOTTO PABLO (H)</t>
  </si>
  <si>
    <t>GONZALEZ GUSTAVO ANTONIO</t>
  </si>
  <si>
    <t>ABAD LEANDRO</t>
  </si>
  <si>
    <t>MEYER ARANA CRISTIAN</t>
  </si>
  <si>
    <t>GIORGETTI JOSE OMAR</t>
  </si>
  <si>
    <t>RODRIGUEZ HERNAN GUSTAVO</t>
  </si>
  <si>
    <t>GAITAN MARTIN JOSE</t>
  </si>
  <si>
    <t xml:space="preserve">SARAVI JUAN </t>
  </si>
  <si>
    <t>MINUE PEDRO</t>
  </si>
  <si>
    <t xml:space="preserve">DIEZ DIEGO  </t>
  </si>
  <si>
    <t xml:space="preserve">DOMINGUEZ CARLOS  </t>
  </si>
  <si>
    <t>ARCURI JUAN MANUEL</t>
  </si>
  <si>
    <t xml:space="preserve">MICHELINI ADRIAN  </t>
  </si>
  <si>
    <t xml:space="preserve">JENSEN OSCAR IGNACIO </t>
  </si>
  <si>
    <t>HEIZENREDER PABLO GUILLERMO</t>
  </si>
  <si>
    <t xml:space="preserve">PELLIZZARI GABRIEL ADRIAN  </t>
  </si>
  <si>
    <t>EZPELETA LEANDRO ESTEBAN</t>
  </si>
  <si>
    <t xml:space="preserve">NOYA FERNANDO JAVIER </t>
  </si>
  <si>
    <t>DIEZ JOSE LUIS</t>
  </si>
  <si>
    <t>VARGAS OSCAR RENE</t>
  </si>
  <si>
    <t>GARCIA GUSTAVO JOSE</t>
  </si>
  <si>
    <t>VINAGRE MARIO</t>
  </si>
  <si>
    <t>VERCELLANA FEDERICO H</t>
  </si>
  <si>
    <t>TOLOSA JOSE ANIBAL</t>
  </si>
  <si>
    <t>RAPANA IRIBARREN GUSTAVO</t>
  </si>
  <si>
    <t>ALFONZO  HECTOR  EDUARDO</t>
  </si>
  <si>
    <t>KASATKIN SERGIO</t>
  </si>
  <si>
    <t>MIRAVE PATRICIO</t>
  </si>
  <si>
    <t>CAPONE PASCUAL</t>
  </si>
  <si>
    <t>FERNANDEZ DAGUERRE JUAN M</t>
  </si>
  <si>
    <t>BARLETTA JUAN CARLOS</t>
  </si>
  <si>
    <t>LIOTTO JORGE DANIEL</t>
  </si>
  <si>
    <t>DI ROCCO TEODORO ABEL</t>
  </si>
  <si>
    <t>SERBIELLE OSCAR</t>
  </si>
  <si>
    <t>FIORINI DANTE EDUARDO</t>
  </si>
  <si>
    <t>RODRIGUEZ GUSTAVO HECTOR</t>
  </si>
  <si>
    <t xml:space="preserve">THIONE CARLOS  </t>
  </si>
  <si>
    <t>ACOSTA JORGE JESUS</t>
  </si>
  <si>
    <t>HANSSON EDUARDO</t>
  </si>
  <si>
    <t>VENERE MARCELO J</t>
  </si>
  <si>
    <t>FERNANDEZ DANIEL</t>
  </si>
  <si>
    <t>CALVIÑO PABLO ANTONIO</t>
  </si>
  <si>
    <t xml:space="preserve">BERCHOT PILAR  </t>
  </si>
  <si>
    <t>LORIENTE LUCIA SOL</t>
  </si>
  <si>
    <t xml:space="preserve">MAIQUES ANA </t>
  </si>
  <si>
    <t>SALERES MARIA LOURDES</t>
  </si>
  <si>
    <t>BERENGENO MARISOL</t>
  </si>
  <si>
    <t xml:space="preserve">SLAVIN ADRIANA </t>
  </si>
  <si>
    <t>FERNANDEZ RUIZ MARILEN DIANA</t>
  </si>
  <si>
    <t>GARCIA DUFFY CLARA</t>
  </si>
  <si>
    <t>DI ROCCO ALBERTINA</t>
  </si>
  <si>
    <t xml:space="preserve">MASONI AMALIA  </t>
  </si>
  <si>
    <t>NAVARRO DOLORES</t>
  </si>
  <si>
    <t xml:space="preserve">BIANCUZZO MARTINA </t>
  </si>
  <si>
    <r>
      <t xml:space="preserve">18 HOYOS CLASIFICACION </t>
    </r>
    <r>
      <rPr>
        <b/>
        <sz val="15"/>
        <color indexed="17"/>
        <rFont val="Arial"/>
        <family val="2"/>
      </rPr>
      <t>- A LA SUAMA DE LOS TRES MEJORES -</t>
    </r>
  </si>
  <si>
    <r>
      <t xml:space="preserve">18 HOYOS CLASIFICACION </t>
    </r>
    <r>
      <rPr>
        <b/>
        <sz val="15"/>
        <color indexed="17"/>
        <rFont val="Arial"/>
        <family val="2"/>
      </rPr>
      <t>- A LA SUMA DE LAS DOS MEJORES -</t>
    </r>
  </si>
  <si>
    <t>OCAMPO ADRIAN</t>
  </si>
  <si>
    <t>LOPEZ ALFREDO</t>
  </si>
  <si>
    <t>CABRERA MARTIN</t>
  </si>
  <si>
    <t>P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</si>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</sst>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b/>
      <sz val="20"/>
      <color indexed="9"/>
      <name val="Arial"/>
      <family val="2"/>
    </font>
    <font>
      <b/>
      <sz val="15"/>
      <color indexed="10"/>
      <name val="Arial"/>
      <family val="2"/>
    </font>
    <font>
      <b/>
      <sz val="15"/>
      <color indexed="17"/>
      <name val="Arial"/>
      <family val="2"/>
    </font>
    <font>
      <b/>
      <sz val="15"/>
      <color indexed="12"/>
      <name val="Arial"/>
      <family val="2"/>
    </font>
    <font>
      <b/>
      <sz val="13"/>
      <color indexed="10"/>
      <name val="Arial"/>
      <family val="2"/>
    </font>
    <font>
      <b/>
      <sz val="26"/>
      <name val="Arial"/>
      <family val="2"/>
    </font>
    <font>
      <b/>
      <sz val="24"/>
      <color indexed="17"/>
      <name val="Arial"/>
      <family val="2"/>
    </font>
    <font>
      <b/>
      <sz val="26"/>
      <color indexed="10"/>
      <name val="Arial"/>
      <family val="2"/>
    </font>
    <font>
      <sz val="26"/>
      <color indexed="12"/>
      <name val="Arial"/>
      <family val="2"/>
    </font>
    <font>
      <sz val="24"/>
      <color indexed="12"/>
      <name val="Arial"/>
      <family val="2"/>
    </font>
    <font>
      <b/>
      <sz val="24"/>
      <color indexed="10"/>
      <name val="Arial"/>
      <family val="2"/>
    </font>
    <font>
      <b/>
      <sz val="3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sz val="26"/>
      <color indexed="12"/>
      <name val="Arial"/>
      <family val="2"/>
    </font>
    <font>
      <b/>
      <sz val="24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30"/>
      <color rgb="FFFF0000"/>
      <name val="Arial"/>
      <family val="2"/>
    </font>
    <font>
      <b/>
      <sz val="30"/>
      <color rgb="FF0033CC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21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39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68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5" fillId="24" borderId="9" xfId="0" applyFont="1" applyFill="1" applyBorder="1" applyAlignment="1"/>
    <xf numFmtId="0" fontId="26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4" fillId="0" borderId="0" xfId="0" applyFont="1"/>
    <xf numFmtId="0" fontId="36" fillId="0" borderId="0" xfId="0" applyFont="1"/>
    <xf numFmtId="0" fontId="20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26" fillId="16" borderId="15" xfId="0" applyFont="1" applyFill="1" applyBorder="1" applyAlignment="1">
      <alignment horizontal="center"/>
    </xf>
    <xf numFmtId="0" fontId="27" fillId="0" borderId="16" xfId="0" applyFont="1" applyBorder="1"/>
    <xf numFmtId="0" fontId="17" fillId="0" borderId="17" xfId="0" applyFont="1" applyBorder="1"/>
    <xf numFmtId="0" fontId="32" fillId="22" borderId="18" xfId="0" applyFont="1" applyFill="1" applyBorder="1" applyAlignment="1">
      <alignment horizontal="center"/>
    </xf>
    <xf numFmtId="0" fontId="27" fillId="0" borderId="19" xfId="0" applyFont="1" applyBorder="1"/>
    <xf numFmtId="0" fontId="17" fillId="0" borderId="20" xfId="0" applyFont="1" applyBorder="1"/>
    <xf numFmtId="0" fontId="27" fillId="0" borderId="21" xfId="0" applyFont="1" applyBorder="1"/>
    <xf numFmtId="0" fontId="28" fillId="0" borderId="22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17" fillId="0" borderId="25" xfId="0" applyFont="1" applyBorder="1"/>
    <xf numFmtId="0" fontId="27" fillId="0" borderId="26" xfId="0" applyFont="1" applyBorder="1"/>
    <xf numFmtId="0" fontId="26" fillId="16" borderId="27" xfId="0" applyFont="1" applyFill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7" fillId="0" borderId="16" xfId="0" applyFont="1" applyFill="1" applyBorder="1"/>
    <xf numFmtId="0" fontId="27" fillId="0" borderId="21" xfId="0" applyFont="1" applyFill="1" applyBorder="1"/>
    <xf numFmtId="0" fontId="41" fillId="0" borderId="18" xfId="0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43" fillId="22" borderId="18" xfId="0" applyFont="1" applyFill="1" applyBorder="1" applyAlignment="1">
      <alignment horizontal="center"/>
    </xf>
    <xf numFmtId="0" fontId="44" fillId="22" borderId="18" xfId="0" applyFont="1" applyFill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22" xfId="0" quotePrefix="1" applyFont="1" applyBorder="1" applyAlignment="1">
      <alignment horizontal="center"/>
    </xf>
    <xf numFmtId="0" fontId="29" fillId="0" borderId="10" xfId="0" quotePrefix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22" borderId="27" xfId="0" applyFont="1" applyFill="1" applyBorder="1" applyAlignment="1">
      <alignment horizontal="center"/>
    </xf>
    <xf numFmtId="0" fontId="26" fillId="22" borderId="28" xfId="0" applyFont="1" applyFill="1" applyBorder="1" applyAlignment="1">
      <alignment horizontal="center"/>
    </xf>
    <xf numFmtId="0" fontId="26" fillId="22" borderId="29" xfId="0" applyFont="1" applyFill="1" applyBorder="1" applyAlignment="1">
      <alignment horizontal="center"/>
    </xf>
    <xf numFmtId="0" fontId="32" fillId="22" borderId="32" xfId="0" applyFont="1" applyFill="1" applyBorder="1" applyAlignment="1">
      <alignment horizontal="center" vertical="center"/>
    </xf>
    <xf numFmtId="0" fontId="32" fillId="22" borderId="33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5" fillId="25" borderId="9" xfId="0" applyFont="1" applyFill="1" applyBorder="1" applyAlignment="1">
      <alignment horizontal="center"/>
    </xf>
    <xf numFmtId="0" fontId="26" fillId="22" borderId="9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25" borderId="9" xfId="0" applyFont="1" applyFill="1" applyBorder="1" applyAlignment="1">
      <alignment horizontal="center"/>
    </xf>
    <xf numFmtId="0" fontId="27" fillId="0" borderId="21" xfId="0" quotePrefix="1" applyFont="1" applyBorder="1"/>
    <xf numFmtId="0" fontId="29" fillId="0" borderId="22" xfId="0" quotePrefix="1" applyFont="1" applyBorder="1" applyAlignment="1">
      <alignment horizontal="center"/>
    </xf>
    <xf numFmtId="0" fontId="30" fillId="0" borderId="30" xfId="0" quotePrefix="1" applyFont="1" applyBorder="1" applyAlignment="1">
      <alignment horizontal="center"/>
    </xf>
    <xf numFmtId="0" fontId="28" fillId="0" borderId="24" xfId="0" quotePrefix="1" applyFont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tabSelected="1" zoomScale="70" zoomScaleNormal="70" workbookViewId="0">
      <selection sqref="A1:F1"/>
    </sheetView>
  </sheetViews>
  <sheetFormatPr baseColWidth="10" defaultRowHeight="18.75" x14ac:dyDescent="0.25"/>
  <cols>
    <col min="1" max="1" width="59.42578125" style="1" customWidth="1"/>
    <col min="2" max="2" width="7.7109375" style="2" customWidth="1"/>
    <col min="3" max="4" width="8.28515625" style="2" customWidth="1"/>
    <col min="5" max="5" width="9.85546875" style="2" customWidth="1"/>
    <col min="6" max="6" width="35.85546875" style="1" customWidth="1"/>
    <col min="7" max="7" width="11.42578125" style="1"/>
    <col min="8" max="8" width="49.42578125" style="1" customWidth="1"/>
    <col min="9" max="12" width="11.42578125" style="1"/>
    <col min="13" max="13" width="43.42578125" style="1" bestFit="1" customWidth="1"/>
    <col min="14" max="16384" width="11.42578125" style="1"/>
  </cols>
  <sheetData>
    <row r="1" spans="1:9" ht="30.75" x14ac:dyDescent="0.4">
      <c r="A1" s="58" t="s">
        <v>28</v>
      </c>
      <c r="B1" s="58"/>
      <c r="C1" s="58"/>
      <c r="D1" s="58"/>
      <c r="E1" s="58"/>
      <c r="F1" s="58"/>
      <c r="G1" s="3"/>
      <c r="H1" s="3"/>
      <c r="I1" s="3"/>
    </row>
    <row r="2" spans="1:9" ht="30.75" x14ac:dyDescent="0.4">
      <c r="A2" s="58" t="s">
        <v>29</v>
      </c>
      <c r="B2" s="58"/>
      <c r="C2" s="58"/>
      <c r="D2" s="58"/>
      <c r="E2" s="58"/>
      <c r="F2" s="58"/>
      <c r="G2" s="3"/>
      <c r="H2" s="3"/>
      <c r="I2" s="3"/>
    </row>
    <row r="3" spans="1:9" s="15" customFormat="1" ht="20.25" x14ac:dyDescent="0.3">
      <c r="A3" s="59" t="s">
        <v>0</v>
      </c>
      <c r="B3" s="59"/>
      <c r="C3" s="59"/>
      <c r="D3" s="59"/>
      <c r="E3" s="59"/>
      <c r="F3" s="59"/>
    </row>
    <row r="4" spans="1:9" s="15" customFormat="1" ht="21" thickBot="1" x14ac:dyDescent="0.35">
      <c r="A4" s="59" t="s">
        <v>1</v>
      </c>
      <c r="B4" s="59"/>
      <c r="C4" s="59"/>
      <c r="D4" s="59"/>
      <c r="E4" s="59"/>
      <c r="F4" s="59"/>
    </row>
    <row r="5" spans="1:9" s="16" customFormat="1" ht="24" thickBot="1" x14ac:dyDescent="0.4">
      <c r="A5" s="60" t="s">
        <v>2</v>
      </c>
      <c r="B5" s="60"/>
      <c r="C5" s="60"/>
      <c r="D5" s="60"/>
      <c r="E5" s="60"/>
      <c r="F5" s="60"/>
      <c r="I5" s="17"/>
    </row>
    <row r="6" spans="1:9" ht="19.5" x14ac:dyDescent="0.3">
      <c r="B6" s="1"/>
      <c r="C6" s="1"/>
      <c r="D6" s="1"/>
      <c r="E6" s="1"/>
      <c r="I6" s="3"/>
    </row>
    <row r="7" spans="1:9" ht="19.5" x14ac:dyDescent="0.3">
      <c r="A7" s="51" t="s">
        <v>12</v>
      </c>
      <c r="B7" s="51"/>
      <c r="C7" s="51"/>
      <c r="D7" s="51"/>
      <c r="E7" s="51"/>
      <c r="F7" s="51"/>
      <c r="I7" s="3"/>
    </row>
    <row r="8" spans="1:9" ht="20.25" thickBot="1" x14ac:dyDescent="0.35">
      <c r="A8" s="52" t="s">
        <v>30</v>
      </c>
      <c r="B8" s="52"/>
      <c r="C8" s="52"/>
      <c r="D8" s="52"/>
      <c r="E8" s="52"/>
      <c r="F8" s="52"/>
      <c r="I8" s="3"/>
    </row>
    <row r="9" spans="1:9" ht="34.5" thickBot="1" x14ac:dyDescent="0.55000000000000004">
      <c r="A9" s="53" t="s">
        <v>13</v>
      </c>
      <c r="B9" s="54"/>
      <c r="C9" s="54"/>
      <c r="D9" s="54"/>
      <c r="E9" s="54"/>
      <c r="F9" s="55"/>
    </row>
    <row r="10" spans="1:9" s="3" customFormat="1" ht="34.5" thickBot="1" x14ac:dyDescent="0.55000000000000004">
      <c r="A10" s="23" t="s">
        <v>27</v>
      </c>
      <c r="B10" s="6" t="s">
        <v>5</v>
      </c>
      <c r="C10" s="6" t="s">
        <v>6</v>
      </c>
      <c r="D10" s="6" t="s">
        <v>7</v>
      </c>
      <c r="E10" s="6" t="s">
        <v>8</v>
      </c>
      <c r="F10" s="38" t="s">
        <v>14</v>
      </c>
    </row>
    <row r="11" spans="1:9" ht="34.5" thickBot="1" x14ac:dyDescent="0.55000000000000004">
      <c r="A11" s="35" t="s">
        <v>36</v>
      </c>
      <c r="B11" s="13">
        <v>0</v>
      </c>
      <c r="C11" s="18">
        <v>36</v>
      </c>
      <c r="D11" s="18">
        <v>37</v>
      </c>
      <c r="E11" s="19">
        <f>(C11+D11)</f>
        <v>73</v>
      </c>
      <c r="F11" s="25"/>
    </row>
    <row r="12" spans="1:9" ht="33.75" x14ac:dyDescent="0.5">
      <c r="A12" s="24" t="s">
        <v>35</v>
      </c>
      <c r="B12" s="11">
        <v>0</v>
      </c>
      <c r="C12" s="20">
        <v>35</v>
      </c>
      <c r="D12" s="20">
        <v>39</v>
      </c>
      <c r="E12" s="19">
        <f>(C12+D12)</f>
        <v>74</v>
      </c>
      <c r="F12" s="56">
        <f>+E11+E12+E13</f>
        <v>221</v>
      </c>
    </row>
    <row r="13" spans="1:9" ht="34.5" thickBot="1" x14ac:dyDescent="0.55000000000000004">
      <c r="A13" s="24" t="s">
        <v>37</v>
      </c>
      <c r="B13" s="11">
        <v>1</v>
      </c>
      <c r="C13" s="20">
        <v>38</v>
      </c>
      <c r="D13" s="20">
        <v>36</v>
      </c>
      <c r="E13" s="19">
        <f>(C13+D13)</f>
        <v>74</v>
      </c>
      <c r="F13" s="57"/>
    </row>
    <row r="14" spans="1:9" ht="34.5" thickBot="1" x14ac:dyDescent="0.55000000000000004">
      <c r="A14" s="27" t="s">
        <v>38</v>
      </c>
      <c r="B14" s="7">
        <v>2</v>
      </c>
      <c r="C14" s="21">
        <v>37</v>
      </c>
      <c r="D14" s="21">
        <v>38</v>
      </c>
      <c r="E14" s="22">
        <f>(C14+D14)</f>
        <v>75</v>
      </c>
      <c r="F14" s="28" t="s">
        <v>10</v>
      </c>
    </row>
    <row r="15" spans="1:9" s="3" customFormat="1" ht="34.5" thickBot="1" x14ac:dyDescent="0.55000000000000004">
      <c r="A15" s="23" t="s">
        <v>19</v>
      </c>
      <c r="B15" s="6" t="s">
        <v>5</v>
      </c>
      <c r="C15" s="6" t="s">
        <v>6</v>
      </c>
      <c r="D15" s="6" t="s">
        <v>7</v>
      </c>
      <c r="E15" s="6" t="s">
        <v>8</v>
      </c>
      <c r="F15" s="38" t="s">
        <v>14</v>
      </c>
    </row>
    <row r="16" spans="1:9" ht="34.5" thickBot="1" x14ac:dyDescent="0.55000000000000004">
      <c r="A16" s="35" t="s">
        <v>45</v>
      </c>
      <c r="B16" s="13">
        <v>1</v>
      </c>
      <c r="C16" s="18">
        <v>34</v>
      </c>
      <c r="D16" s="18">
        <v>39</v>
      </c>
      <c r="E16" s="19">
        <f>(C16+D16)</f>
        <v>73</v>
      </c>
      <c r="F16" s="25"/>
    </row>
    <row r="17" spans="1:7" ht="33.75" customHeight="1" x14ac:dyDescent="0.5">
      <c r="A17" s="24" t="s">
        <v>43</v>
      </c>
      <c r="B17" s="11">
        <v>-2</v>
      </c>
      <c r="C17" s="20">
        <v>39</v>
      </c>
      <c r="D17" s="20">
        <v>36</v>
      </c>
      <c r="E17" s="19">
        <f>(C17+D17)</f>
        <v>75</v>
      </c>
      <c r="F17" s="56">
        <f>+E16+E17+E18</f>
        <v>224</v>
      </c>
    </row>
    <row r="18" spans="1:7" ht="34.5" customHeight="1" thickBot="1" x14ac:dyDescent="0.55000000000000004">
      <c r="A18" s="24" t="s">
        <v>44</v>
      </c>
      <c r="B18" s="11">
        <v>0</v>
      </c>
      <c r="C18" s="20">
        <v>38</v>
      </c>
      <c r="D18" s="20">
        <v>38</v>
      </c>
      <c r="E18" s="19">
        <f>(C18+D18)</f>
        <v>76</v>
      </c>
      <c r="F18" s="57"/>
    </row>
    <row r="19" spans="1:7" ht="34.5" thickBot="1" x14ac:dyDescent="0.55000000000000004">
      <c r="A19" s="27" t="s">
        <v>46</v>
      </c>
      <c r="B19" s="7">
        <v>1</v>
      </c>
      <c r="C19" s="21">
        <v>41</v>
      </c>
      <c r="D19" s="21">
        <v>39</v>
      </c>
      <c r="E19" s="22">
        <f>(C19+D19)</f>
        <v>80</v>
      </c>
      <c r="F19" s="28" t="s">
        <v>10</v>
      </c>
    </row>
    <row r="20" spans="1:7" s="3" customFormat="1" ht="34.5" thickBot="1" x14ac:dyDescent="0.55000000000000004">
      <c r="A20" s="23" t="s">
        <v>32</v>
      </c>
      <c r="B20" s="6" t="s">
        <v>5</v>
      </c>
      <c r="C20" s="6" t="s">
        <v>6</v>
      </c>
      <c r="D20" s="6" t="s">
        <v>7</v>
      </c>
      <c r="E20" s="6" t="s">
        <v>8</v>
      </c>
      <c r="F20" s="38" t="s">
        <v>14</v>
      </c>
    </row>
    <row r="21" spans="1:7" ht="34.5" thickBot="1" x14ac:dyDescent="0.55000000000000004">
      <c r="A21" s="35" t="s">
        <v>49</v>
      </c>
      <c r="B21" s="13">
        <v>2</v>
      </c>
      <c r="C21" s="18">
        <v>37</v>
      </c>
      <c r="D21" s="18">
        <v>37</v>
      </c>
      <c r="E21" s="19">
        <f>(C21+D21)</f>
        <v>74</v>
      </c>
      <c r="F21" s="25"/>
    </row>
    <row r="22" spans="1:7" ht="33.75" customHeight="1" x14ac:dyDescent="0.5">
      <c r="A22" s="24" t="s">
        <v>48</v>
      </c>
      <c r="B22" s="11">
        <v>2</v>
      </c>
      <c r="C22" s="20">
        <v>36</v>
      </c>
      <c r="D22" s="20">
        <v>40</v>
      </c>
      <c r="E22" s="19">
        <f>(C22+D22)</f>
        <v>76</v>
      </c>
      <c r="F22" s="56">
        <f>+E21+E22+E23</f>
        <v>228</v>
      </c>
    </row>
    <row r="23" spans="1:7" ht="34.5" customHeight="1" thickBot="1" x14ac:dyDescent="0.55000000000000004">
      <c r="A23" s="24" t="s">
        <v>47</v>
      </c>
      <c r="B23" s="11">
        <v>1</v>
      </c>
      <c r="C23" s="20">
        <v>39</v>
      </c>
      <c r="D23" s="20">
        <v>39</v>
      </c>
      <c r="E23" s="19">
        <f>(C23+D23)</f>
        <v>78</v>
      </c>
      <c r="F23" s="57"/>
    </row>
    <row r="24" spans="1:7" ht="34.5" thickBot="1" x14ac:dyDescent="0.55000000000000004">
      <c r="A24" s="27" t="s">
        <v>50</v>
      </c>
      <c r="B24" s="7">
        <v>4</v>
      </c>
      <c r="C24" s="21">
        <v>37</v>
      </c>
      <c r="D24" s="21">
        <v>43</v>
      </c>
      <c r="E24" s="22">
        <f>(C24+D24)</f>
        <v>80</v>
      </c>
      <c r="F24" s="28" t="s">
        <v>10</v>
      </c>
    </row>
    <row r="25" spans="1:7" s="3" customFormat="1" ht="34.5" thickBot="1" x14ac:dyDescent="0.55000000000000004">
      <c r="A25" s="23" t="s">
        <v>31</v>
      </c>
      <c r="B25" s="6" t="s">
        <v>5</v>
      </c>
      <c r="C25" s="6" t="s">
        <v>6</v>
      </c>
      <c r="D25" s="6" t="s">
        <v>7</v>
      </c>
      <c r="E25" s="6" t="s">
        <v>8</v>
      </c>
      <c r="F25" s="38" t="s">
        <v>14</v>
      </c>
    </row>
    <row r="26" spans="1:7" ht="34.5" thickBot="1" x14ac:dyDescent="0.55000000000000004">
      <c r="A26" s="35" t="s">
        <v>41</v>
      </c>
      <c r="B26" s="13">
        <v>3</v>
      </c>
      <c r="C26" s="18">
        <v>37</v>
      </c>
      <c r="D26" s="18">
        <v>38</v>
      </c>
      <c r="E26" s="19">
        <f>(C26+D26)</f>
        <v>75</v>
      </c>
      <c r="F26" s="25"/>
    </row>
    <row r="27" spans="1:7" ht="33.75" customHeight="1" x14ac:dyDescent="0.5">
      <c r="A27" s="24" t="s">
        <v>42</v>
      </c>
      <c r="B27" s="11">
        <v>5</v>
      </c>
      <c r="C27" s="20">
        <v>37</v>
      </c>
      <c r="D27" s="20">
        <v>39</v>
      </c>
      <c r="E27" s="19">
        <f>(C27+D27)</f>
        <v>76</v>
      </c>
      <c r="F27" s="56">
        <f>+E26+E27+E28</f>
        <v>229</v>
      </c>
    </row>
    <row r="28" spans="1:7" ht="34.5" customHeight="1" thickBot="1" x14ac:dyDescent="0.55000000000000004">
      <c r="A28" s="24" t="s">
        <v>40</v>
      </c>
      <c r="B28" s="11">
        <v>3</v>
      </c>
      <c r="C28" s="20">
        <v>39</v>
      </c>
      <c r="D28" s="20">
        <v>39</v>
      </c>
      <c r="E28" s="19">
        <f>(C28+D28)</f>
        <v>78</v>
      </c>
      <c r="F28" s="57"/>
    </row>
    <row r="29" spans="1:7" ht="34.5" thickBot="1" x14ac:dyDescent="0.55000000000000004">
      <c r="A29" s="27" t="s">
        <v>39</v>
      </c>
      <c r="B29" s="7">
        <v>2</v>
      </c>
      <c r="C29" s="21">
        <v>39</v>
      </c>
      <c r="D29" s="21">
        <v>42</v>
      </c>
      <c r="E29" s="22">
        <f>(C29+D29)</f>
        <v>81</v>
      </c>
      <c r="F29" s="28" t="s">
        <v>10</v>
      </c>
    </row>
    <row r="30" spans="1:7" s="3" customFormat="1" ht="34.5" thickBot="1" x14ac:dyDescent="0.55000000000000004">
      <c r="A30" s="23" t="s">
        <v>17</v>
      </c>
      <c r="B30" s="6" t="s">
        <v>5</v>
      </c>
      <c r="C30" s="6" t="s">
        <v>6</v>
      </c>
      <c r="D30" s="6" t="s">
        <v>7</v>
      </c>
      <c r="E30" s="6" t="s">
        <v>8</v>
      </c>
      <c r="F30" s="38" t="s">
        <v>14</v>
      </c>
      <c r="G30" s="1"/>
    </row>
    <row r="31" spans="1:7" ht="34.5" thickBot="1" x14ac:dyDescent="0.55000000000000004">
      <c r="A31" s="35" t="s">
        <v>69</v>
      </c>
      <c r="B31" s="13">
        <v>2</v>
      </c>
      <c r="C31" s="18">
        <v>38</v>
      </c>
      <c r="D31" s="18">
        <v>36</v>
      </c>
      <c r="E31" s="19">
        <f>(C31+D31)</f>
        <v>74</v>
      </c>
      <c r="F31" s="25"/>
    </row>
    <row r="32" spans="1:7" ht="33.75" customHeight="1" x14ac:dyDescent="0.5">
      <c r="A32" s="24" t="s">
        <v>68</v>
      </c>
      <c r="B32" s="11">
        <v>2</v>
      </c>
      <c r="C32" s="20">
        <v>38</v>
      </c>
      <c r="D32" s="20">
        <v>37</v>
      </c>
      <c r="E32" s="19">
        <f>(C32+D32)</f>
        <v>75</v>
      </c>
      <c r="F32" s="56">
        <f>+E31+E32+E33</f>
        <v>230</v>
      </c>
    </row>
    <row r="33" spans="1:6" ht="34.5" customHeight="1" thickBot="1" x14ac:dyDescent="0.55000000000000004">
      <c r="A33" s="24" t="s">
        <v>139</v>
      </c>
      <c r="B33" s="11">
        <v>2</v>
      </c>
      <c r="C33" s="20">
        <v>41</v>
      </c>
      <c r="D33" s="20">
        <v>40</v>
      </c>
      <c r="E33" s="19">
        <f>(C33+D33)</f>
        <v>81</v>
      </c>
      <c r="F33" s="57"/>
    </row>
    <row r="34" spans="1:6" ht="34.5" thickBot="1" x14ac:dyDescent="0.55000000000000004">
      <c r="A34" s="27" t="s">
        <v>67</v>
      </c>
      <c r="B34" s="7">
        <v>2</v>
      </c>
      <c r="C34" s="21">
        <v>40</v>
      </c>
      <c r="D34" s="21">
        <v>43</v>
      </c>
      <c r="E34" s="22">
        <f>(C34+D34)</f>
        <v>83</v>
      </c>
      <c r="F34" s="28" t="s">
        <v>10</v>
      </c>
    </row>
    <row r="37" spans="1:6" ht="33.75" customHeight="1" x14ac:dyDescent="0.25"/>
    <row r="38" spans="1:6" ht="34.5" customHeight="1" x14ac:dyDescent="0.25"/>
    <row r="40" spans="1:6" ht="30.75" x14ac:dyDescent="0.4">
      <c r="A40" s="58" t="s">
        <v>28</v>
      </c>
      <c r="B40" s="58"/>
      <c r="C40" s="58"/>
      <c r="D40" s="58"/>
      <c r="E40" s="58"/>
      <c r="F40" s="58"/>
    </row>
    <row r="41" spans="1:6" ht="30.75" x14ac:dyDescent="0.4">
      <c r="A41" s="58" t="s">
        <v>29</v>
      </c>
      <c r="B41" s="58"/>
      <c r="C41" s="58"/>
      <c r="D41" s="58"/>
      <c r="E41" s="58"/>
      <c r="F41" s="58"/>
    </row>
    <row r="42" spans="1:6" ht="20.25" x14ac:dyDescent="0.3">
      <c r="A42" s="59" t="s">
        <v>0</v>
      </c>
      <c r="B42" s="59"/>
      <c r="C42" s="59"/>
      <c r="D42" s="59"/>
      <c r="E42" s="59"/>
      <c r="F42" s="59"/>
    </row>
    <row r="43" spans="1:6" ht="21" thickBot="1" x14ac:dyDescent="0.35">
      <c r="A43" s="59" t="s">
        <v>1</v>
      </c>
      <c r="B43" s="59"/>
      <c r="C43" s="59"/>
      <c r="D43" s="59"/>
      <c r="E43" s="59"/>
      <c r="F43" s="59"/>
    </row>
    <row r="44" spans="1:6" ht="24" thickBot="1" x14ac:dyDescent="0.4">
      <c r="A44" s="60" t="s">
        <v>2</v>
      </c>
      <c r="B44" s="60"/>
      <c r="C44" s="60"/>
      <c r="D44" s="60"/>
      <c r="E44" s="60"/>
      <c r="F44" s="60"/>
    </row>
    <row r="45" spans="1:6" x14ac:dyDescent="0.25">
      <c r="B45" s="1"/>
      <c r="C45" s="1"/>
      <c r="D45" s="1"/>
      <c r="E45" s="1"/>
    </row>
    <row r="46" spans="1:6" ht="19.5" x14ac:dyDescent="0.3">
      <c r="A46" s="51" t="s">
        <v>12</v>
      </c>
      <c r="B46" s="51"/>
      <c r="C46" s="51"/>
      <c r="D46" s="51"/>
      <c r="E46" s="51"/>
      <c r="F46" s="51"/>
    </row>
    <row r="47" spans="1:6" ht="20.25" thickBot="1" x14ac:dyDescent="0.35">
      <c r="A47" s="52" t="s">
        <v>30</v>
      </c>
      <c r="B47" s="52"/>
      <c r="C47" s="52"/>
      <c r="D47" s="52"/>
      <c r="E47" s="52"/>
      <c r="F47" s="52"/>
    </row>
    <row r="48" spans="1:6" ht="34.5" thickBot="1" x14ac:dyDescent="0.55000000000000004">
      <c r="A48" s="53" t="s">
        <v>13</v>
      </c>
      <c r="B48" s="54"/>
      <c r="C48" s="54"/>
      <c r="D48" s="54"/>
      <c r="E48" s="54"/>
      <c r="F48" s="55"/>
    </row>
    <row r="49" spans="1:6" ht="34.5" thickBot="1" x14ac:dyDescent="0.55000000000000004">
      <c r="A49" s="23" t="s">
        <v>16</v>
      </c>
      <c r="B49" s="6" t="s">
        <v>5</v>
      </c>
      <c r="C49" s="6" t="s">
        <v>6</v>
      </c>
      <c r="D49" s="6" t="s">
        <v>7</v>
      </c>
      <c r="E49" s="6" t="s">
        <v>8</v>
      </c>
      <c r="F49" s="38" t="s">
        <v>14</v>
      </c>
    </row>
    <row r="50" spans="1:6" ht="34.5" thickBot="1" x14ac:dyDescent="0.55000000000000004">
      <c r="A50" s="35" t="s">
        <v>59</v>
      </c>
      <c r="B50" s="13">
        <v>0</v>
      </c>
      <c r="C50" s="18">
        <v>35</v>
      </c>
      <c r="D50" s="18">
        <v>40</v>
      </c>
      <c r="E50" s="19">
        <f>(C50+D50)</f>
        <v>75</v>
      </c>
      <c r="F50" s="25"/>
    </row>
    <row r="51" spans="1:6" ht="33.75" x14ac:dyDescent="0.5">
      <c r="A51" s="24" t="s">
        <v>62</v>
      </c>
      <c r="B51" s="11">
        <v>4</v>
      </c>
      <c r="C51" s="20">
        <v>37</v>
      </c>
      <c r="D51" s="20">
        <v>40</v>
      </c>
      <c r="E51" s="19">
        <f>(C51+D51)</f>
        <v>77</v>
      </c>
      <c r="F51" s="56">
        <f>+E50+E51+E52</f>
        <v>232</v>
      </c>
    </row>
    <row r="52" spans="1:6" ht="34.5" thickBot="1" x14ac:dyDescent="0.55000000000000004">
      <c r="A52" s="24" t="s">
        <v>60</v>
      </c>
      <c r="B52" s="11">
        <v>2</v>
      </c>
      <c r="C52" s="20">
        <v>40</v>
      </c>
      <c r="D52" s="20">
        <v>40</v>
      </c>
      <c r="E52" s="19">
        <f>(C52+D52)</f>
        <v>80</v>
      </c>
      <c r="F52" s="57"/>
    </row>
    <row r="53" spans="1:6" ht="34.5" thickBot="1" x14ac:dyDescent="0.55000000000000004">
      <c r="A53" s="27" t="s">
        <v>61</v>
      </c>
      <c r="B53" s="7">
        <v>2</v>
      </c>
      <c r="C53" s="21">
        <v>44</v>
      </c>
      <c r="D53" s="21">
        <v>37</v>
      </c>
      <c r="E53" s="22">
        <f>(C53+D53)</f>
        <v>81</v>
      </c>
      <c r="F53" s="28" t="s">
        <v>10</v>
      </c>
    </row>
    <row r="54" spans="1:6" ht="34.5" thickBot="1" x14ac:dyDescent="0.55000000000000004">
      <c r="A54" s="23" t="s">
        <v>22</v>
      </c>
      <c r="B54" s="6" t="s">
        <v>5</v>
      </c>
      <c r="C54" s="6" t="s">
        <v>6</v>
      </c>
      <c r="D54" s="6" t="s">
        <v>7</v>
      </c>
      <c r="E54" s="6" t="s">
        <v>8</v>
      </c>
      <c r="F54" s="38" t="s">
        <v>14</v>
      </c>
    </row>
    <row r="55" spans="1:6" ht="34.5" thickBot="1" x14ac:dyDescent="0.55000000000000004">
      <c r="A55" s="35" t="s">
        <v>55</v>
      </c>
      <c r="B55" s="13">
        <v>2</v>
      </c>
      <c r="C55" s="18">
        <v>36</v>
      </c>
      <c r="D55" s="18">
        <v>37</v>
      </c>
      <c r="E55" s="19">
        <f>(C55+D55)</f>
        <v>73</v>
      </c>
      <c r="F55" s="25"/>
    </row>
    <row r="56" spans="1:6" ht="33.75" x14ac:dyDescent="0.5">
      <c r="A56" s="24" t="s">
        <v>56</v>
      </c>
      <c r="B56" s="11">
        <v>3</v>
      </c>
      <c r="C56" s="20">
        <v>34</v>
      </c>
      <c r="D56" s="20">
        <v>45</v>
      </c>
      <c r="E56" s="19">
        <f>(C56+D56)</f>
        <v>79</v>
      </c>
      <c r="F56" s="56">
        <f>+E55+E56+E57</f>
        <v>235</v>
      </c>
    </row>
    <row r="57" spans="1:6" ht="34.5" thickBot="1" x14ac:dyDescent="0.55000000000000004">
      <c r="A57" s="24" t="s">
        <v>58</v>
      </c>
      <c r="B57" s="11">
        <v>7</v>
      </c>
      <c r="C57" s="20">
        <v>41</v>
      </c>
      <c r="D57" s="20">
        <v>42</v>
      </c>
      <c r="E57" s="19">
        <f>(C57+D57)</f>
        <v>83</v>
      </c>
      <c r="F57" s="57"/>
    </row>
    <row r="58" spans="1:6" ht="34.5" thickBot="1" x14ac:dyDescent="0.55000000000000004">
      <c r="A58" s="27" t="s">
        <v>57</v>
      </c>
      <c r="B58" s="7">
        <v>6</v>
      </c>
      <c r="C58" s="21" t="s">
        <v>9</v>
      </c>
      <c r="D58" s="21" t="s">
        <v>140</v>
      </c>
      <c r="E58" s="22" t="s">
        <v>141</v>
      </c>
      <c r="F58" s="28" t="s">
        <v>10</v>
      </c>
    </row>
    <row r="59" spans="1:6" ht="34.5" thickBot="1" x14ac:dyDescent="0.55000000000000004">
      <c r="A59" s="23" t="s">
        <v>15</v>
      </c>
      <c r="B59" s="6" t="s">
        <v>5</v>
      </c>
      <c r="C59" s="6" t="s">
        <v>6</v>
      </c>
      <c r="D59" s="6" t="s">
        <v>7</v>
      </c>
      <c r="E59" s="6" t="s">
        <v>8</v>
      </c>
      <c r="F59" s="38" t="s">
        <v>14</v>
      </c>
    </row>
    <row r="60" spans="1:6" ht="34.5" thickBot="1" x14ac:dyDescent="0.55000000000000004">
      <c r="A60" s="35" t="s">
        <v>52</v>
      </c>
      <c r="B60" s="13">
        <v>1</v>
      </c>
      <c r="C60" s="18">
        <v>40</v>
      </c>
      <c r="D60" s="18">
        <v>39</v>
      </c>
      <c r="E60" s="19">
        <f>(C60+D60)</f>
        <v>79</v>
      </c>
      <c r="F60" s="25"/>
    </row>
    <row r="61" spans="1:6" ht="33.75" x14ac:dyDescent="0.5">
      <c r="A61" s="24" t="s">
        <v>51</v>
      </c>
      <c r="B61" s="11">
        <v>0</v>
      </c>
      <c r="C61" s="20">
        <v>43</v>
      </c>
      <c r="D61" s="20">
        <v>38</v>
      </c>
      <c r="E61" s="19">
        <f>(C61+D61)</f>
        <v>81</v>
      </c>
      <c r="F61" s="56">
        <f>+E60+E61+E62</f>
        <v>243</v>
      </c>
    </row>
    <row r="62" spans="1:6" ht="34.5" thickBot="1" x14ac:dyDescent="0.55000000000000004">
      <c r="A62" s="24" t="s">
        <v>53</v>
      </c>
      <c r="B62" s="11">
        <v>4</v>
      </c>
      <c r="C62" s="20">
        <v>39</v>
      </c>
      <c r="D62" s="20">
        <v>44</v>
      </c>
      <c r="E62" s="19">
        <f>(C62+D62)</f>
        <v>83</v>
      </c>
      <c r="F62" s="57"/>
    </row>
    <row r="63" spans="1:6" ht="34.5" thickBot="1" x14ac:dyDescent="0.55000000000000004">
      <c r="A63" s="27" t="s">
        <v>54</v>
      </c>
      <c r="B63" s="7">
        <v>4</v>
      </c>
      <c r="C63" s="21">
        <v>44</v>
      </c>
      <c r="D63" s="21">
        <v>40</v>
      </c>
      <c r="E63" s="22">
        <f>(C63+D63)</f>
        <v>84</v>
      </c>
      <c r="F63" s="28" t="s">
        <v>10</v>
      </c>
    </row>
    <row r="64" spans="1:6" ht="34.5" thickBot="1" x14ac:dyDescent="0.55000000000000004">
      <c r="A64" s="23" t="s">
        <v>18</v>
      </c>
      <c r="B64" s="6" t="s">
        <v>5</v>
      </c>
      <c r="C64" s="6" t="s">
        <v>6</v>
      </c>
      <c r="D64" s="6" t="s">
        <v>7</v>
      </c>
      <c r="E64" s="6" t="s">
        <v>8</v>
      </c>
      <c r="F64" s="38" t="s">
        <v>14</v>
      </c>
    </row>
    <row r="65" spans="1:6" ht="34.5" thickBot="1" x14ac:dyDescent="0.55000000000000004">
      <c r="A65" s="35" t="s">
        <v>66</v>
      </c>
      <c r="B65" s="13">
        <v>10</v>
      </c>
      <c r="C65" s="18">
        <v>40</v>
      </c>
      <c r="D65" s="18">
        <v>42</v>
      </c>
      <c r="E65" s="19">
        <f>(C65+D65)</f>
        <v>82</v>
      </c>
      <c r="F65" s="25"/>
    </row>
    <row r="66" spans="1:6" ht="33.75" x14ac:dyDescent="0.5">
      <c r="A66" s="24" t="s">
        <v>63</v>
      </c>
      <c r="B66" s="11">
        <v>4</v>
      </c>
      <c r="C66" s="20">
        <v>41</v>
      </c>
      <c r="D66" s="20">
        <v>44</v>
      </c>
      <c r="E66" s="19">
        <f>(C66+D66)</f>
        <v>85</v>
      </c>
      <c r="F66" s="56">
        <f>+E65+E66+E67</f>
        <v>252</v>
      </c>
    </row>
    <row r="67" spans="1:6" ht="34.5" thickBot="1" x14ac:dyDescent="0.55000000000000004">
      <c r="A67" s="24" t="s">
        <v>64</v>
      </c>
      <c r="B67" s="11">
        <v>7</v>
      </c>
      <c r="C67" s="20">
        <v>41</v>
      </c>
      <c r="D67" s="20">
        <v>44</v>
      </c>
      <c r="E67" s="19">
        <f>(C67+D67)</f>
        <v>85</v>
      </c>
      <c r="F67" s="57"/>
    </row>
    <row r="68" spans="1:6" ht="34.5" thickBot="1" x14ac:dyDescent="0.55000000000000004">
      <c r="A68" s="27" t="s">
        <v>65</v>
      </c>
      <c r="B68" s="7">
        <v>9</v>
      </c>
      <c r="C68" s="21">
        <v>42</v>
      </c>
      <c r="D68" s="21">
        <v>47</v>
      </c>
      <c r="E68" s="22">
        <f>(C68+D68)</f>
        <v>89</v>
      </c>
      <c r="F68" s="28" t="s">
        <v>10</v>
      </c>
    </row>
  </sheetData>
  <sortState ref="A55:E58">
    <sortCondition ref="E50:E53"/>
  </sortState>
  <mergeCells count="25">
    <mergeCell ref="F32:F33"/>
    <mergeCell ref="F12:F13"/>
    <mergeCell ref="F66:F67"/>
    <mergeCell ref="F17:F18"/>
    <mergeCell ref="F61:F62"/>
    <mergeCell ref="F27:F28"/>
    <mergeCell ref="F22:F23"/>
    <mergeCell ref="A8:F8"/>
    <mergeCell ref="A9:F9"/>
    <mergeCell ref="A1:F1"/>
    <mergeCell ref="A2:F2"/>
    <mergeCell ref="A3:F3"/>
    <mergeCell ref="A4:F4"/>
    <mergeCell ref="A5:F5"/>
    <mergeCell ref="A7:F7"/>
    <mergeCell ref="A40:F40"/>
    <mergeCell ref="A41:F41"/>
    <mergeCell ref="A42:F42"/>
    <mergeCell ref="A43:F43"/>
    <mergeCell ref="A44:F44"/>
    <mergeCell ref="A46:F46"/>
    <mergeCell ref="A47:F47"/>
    <mergeCell ref="A48:F48"/>
    <mergeCell ref="F56:F57"/>
    <mergeCell ref="F51:F52"/>
  </mergeCells>
  <printOptions horizontalCentered="1" verticalCentered="1"/>
  <pageMargins left="0" right="0" top="0" bottom="0" header="0" footer="0"/>
  <pageSetup paperSize="9" scale="70" firstPageNumber="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2"/>
  <sheetViews>
    <sheetView zoomScale="70" zoomScaleNormal="70" workbookViewId="0">
      <selection sqref="A1:G1"/>
    </sheetView>
  </sheetViews>
  <sheetFormatPr baseColWidth="10" defaultRowHeight="19.5" x14ac:dyDescent="0.3"/>
  <cols>
    <col min="1" max="1" width="49.85546875" style="1" customWidth="1"/>
    <col min="2" max="2" width="7.7109375" style="2" customWidth="1"/>
    <col min="3" max="4" width="8.28515625" style="2" customWidth="1"/>
    <col min="5" max="5" width="9.5703125" style="2" bestFit="1" customWidth="1"/>
    <col min="6" max="6" width="10.85546875" style="2" bestFit="1" customWidth="1"/>
    <col min="7" max="7" width="35.85546875" style="1" customWidth="1"/>
    <col min="8" max="8" width="11.42578125" style="3"/>
    <col min="9" max="14" width="11.42578125" style="1"/>
    <col min="15" max="15" width="42.7109375" style="1" bestFit="1" customWidth="1"/>
    <col min="16" max="16384" width="11.42578125" style="1"/>
  </cols>
  <sheetData>
    <row r="1" spans="1:10" ht="30.75" x14ac:dyDescent="0.4">
      <c r="A1" s="58" t="s">
        <v>28</v>
      </c>
      <c r="B1" s="58"/>
      <c r="C1" s="58"/>
      <c r="D1" s="58"/>
      <c r="E1" s="58"/>
      <c r="F1" s="58"/>
      <c r="G1" s="58"/>
      <c r="I1" s="3"/>
      <c r="J1" s="3"/>
    </row>
    <row r="2" spans="1:10" ht="30.75" x14ac:dyDescent="0.4">
      <c r="A2" s="58" t="s">
        <v>29</v>
      </c>
      <c r="B2" s="58"/>
      <c r="C2" s="58"/>
      <c r="D2" s="58"/>
      <c r="E2" s="58"/>
      <c r="F2" s="58"/>
      <c r="G2" s="58"/>
      <c r="I2" s="3"/>
      <c r="J2" s="3"/>
    </row>
    <row r="3" spans="1:10" ht="23.25" x14ac:dyDescent="0.35">
      <c r="A3" s="62" t="s">
        <v>0</v>
      </c>
      <c r="B3" s="62"/>
      <c r="C3" s="62"/>
      <c r="D3" s="62"/>
      <c r="E3" s="62"/>
      <c r="F3" s="62"/>
      <c r="G3" s="62"/>
    </row>
    <row r="4" spans="1:10" ht="24" thickBot="1" x14ac:dyDescent="0.4">
      <c r="A4" s="62" t="s">
        <v>1</v>
      </c>
      <c r="B4" s="62"/>
      <c r="C4" s="62"/>
      <c r="D4" s="62"/>
      <c r="E4" s="62"/>
      <c r="F4" s="62"/>
      <c r="G4" s="62"/>
    </row>
    <row r="5" spans="1:10" ht="27" thickBot="1" x14ac:dyDescent="0.45">
      <c r="A5" s="63" t="s">
        <v>2</v>
      </c>
      <c r="B5" s="63"/>
      <c r="C5" s="63"/>
      <c r="D5" s="63"/>
      <c r="E5" s="63"/>
      <c r="F5" s="63"/>
      <c r="G5" s="63"/>
      <c r="J5" s="3"/>
    </row>
    <row r="6" spans="1:10" x14ac:dyDescent="0.3">
      <c r="B6" s="1"/>
      <c r="C6" s="1"/>
      <c r="D6" s="1"/>
      <c r="E6" s="1"/>
      <c r="F6" s="1"/>
      <c r="J6" s="3"/>
    </row>
    <row r="7" spans="1:10" x14ac:dyDescent="0.3">
      <c r="A7" s="51" t="s">
        <v>135</v>
      </c>
      <c r="B7" s="51"/>
      <c r="C7" s="51"/>
      <c r="D7" s="51"/>
      <c r="E7" s="51"/>
      <c r="F7" s="51"/>
      <c r="G7" s="51"/>
      <c r="J7" s="3"/>
    </row>
    <row r="8" spans="1:10" ht="20.25" thickBot="1" x14ac:dyDescent="0.35">
      <c r="A8" s="52" t="s">
        <v>30</v>
      </c>
      <c r="B8" s="52"/>
      <c r="C8" s="52"/>
      <c r="D8" s="52"/>
      <c r="E8" s="52"/>
      <c r="F8" s="52"/>
      <c r="G8" s="52"/>
      <c r="J8" s="3"/>
    </row>
    <row r="9" spans="1:10" ht="20.25" thickBot="1" x14ac:dyDescent="0.35">
      <c r="A9" s="3"/>
      <c r="B9" s="4"/>
      <c r="C9" s="4"/>
      <c r="D9" s="4"/>
      <c r="E9" s="4"/>
      <c r="F9" s="4"/>
      <c r="G9" s="5" t="s">
        <v>3</v>
      </c>
      <c r="J9" s="3"/>
    </row>
    <row r="10" spans="1:10" ht="34.5" thickBot="1" x14ac:dyDescent="0.55000000000000004">
      <c r="A10" s="61" t="s">
        <v>4</v>
      </c>
      <c r="B10" s="61"/>
      <c r="C10" s="61"/>
      <c r="D10" s="61"/>
      <c r="E10" s="61"/>
      <c r="F10" s="61"/>
      <c r="G10" s="61"/>
      <c r="J10" s="3"/>
    </row>
    <row r="11" spans="1:10" ht="34.5" thickBot="1" x14ac:dyDescent="0.55000000000000004">
      <c r="A11" s="36" t="s">
        <v>16</v>
      </c>
      <c r="B11" s="37" t="s">
        <v>5</v>
      </c>
      <c r="C11" s="37" t="s">
        <v>6</v>
      </c>
      <c r="D11" s="37" t="s">
        <v>7</v>
      </c>
      <c r="E11" s="37" t="s">
        <v>8</v>
      </c>
      <c r="F11" s="37" t="s">
        <v>9</v>
      </c>
      <c r="G11" s="43" t="s">
        <v>23</v>
      </c>
      <c r="J11" s="3"/>
    </row>
    <row r="12" spans="1:10" ht="34.5" thickBot="1" x14ac:dyDescent="0.55000000000000004">
      <c r="A12" s="35" t="s">
        <v>88</v>
      </c>
      <c r="B12" s="13">
        <v>6</v>
      </c>
      <c r="C12" s="14">
        <v>37</v>
      </c>
      <c r="D12" s="14">
        <v>37</v>
      </c>
      <c r="E12" s="9">
        <f>C12+D12</f>
        <v>74</v>
      </c>
      <c r="F12" s="10">
        <f>(E12-B12)</f>
        <v>68</v>
      </c>
      <c r="G12" s="25"/>
      <c r="J12" s="3"/>
    </row>
    <row r="13" spans="1:10" ht="38.25" thickBot="1" x14ac:dyDescent="0.55000000000000004">
      <c r="A13" s="24" t="s">
        <v>137</v>
      </c>
      <c r="B13" s="11">
        <v>7</v>
      </c>
      <c r="C13" s="12">
        <v>37</v>
      </c>
      <c r="D13" s="12">
        <v>38</v>
      </c>
      <c r="E13" s="9">
        <f>C13+D13</f>
        <v>75</v>
      </c>
      <c r="F13" s="13">
        <f>(E13-B13)</f>
        <v>68</v>
      </c>
      <c r="G13" s="45">
        <f>SUM(E12:E14)</f>
        <v>224</v>
      </c>
      <c r="H13" s="3" t="s">
        <v>25</v>
      </c>
      <c r="J13" s="3"/>
    </row>
    <row r="14" spans="1:10" ht="38.25" thickBot="1" x14ac:dyDescent="0.55000000000000004">
      <c r="A14" s="24" t="s">
        <v>90</v>
      </c>
      <c r="B14" s="11">
        <v>7</v>
      </c>
      <c r="C14" s="12">
        <v>38</v>
      </c>
      <c r="D14" s="12">
        <v>37</v>
      </c>
      <c r="E14" s="9">
        <f>C14+D14</f>
        <v>75</v>
      </c>
      <c r="F14" s="13">
        <f>(E14-B14)</f>
        <v>68</v>
      </c>
      <c r="G14" s="44">
        <f>SUM(F12:F14)</f>
        <v>204</v>
      </c>
      <c r="J14" s="3"/>
    </row>
    <row r="15" spans="1:10" ht="34.5" thickBot="1" x14ac:dyDescent="0.55000000000000004">
      <c r="A15" s="29" t="s">
        <v>89</v>
      </c>
      <c r="B15" s="30">
        <v>7</v>
      </c>
      <c r="C15" s="31">
        <v>42</v>
      </c>
      <c r="D15" s="31">
        <v>38</v>
      </c>
      <c r="E15" s="46">
        <f>C15+D15</f>
        <v>80</v>
      </c>
      <c r="F15" s="33">
        <f>(E15-B15)</f>
        <v>73</v>
      </c>
      <c r="G15" s="34" t="s">
        <v>10</v>
      </c>
      <c r="J15" s="3"/>
    </row>
    <row r="16" spans="1:10" ht="34.5" thickBot="1" x14ac:dyDescent="0.55000000000000004">
      <c r="A16" s="36" t="s">
        <v>15</v>
      </c>
      <c r="B16" s="37" t="s">
        <v>5</v>
      </c>
      <c r="C16" s="37" t="s">
        <v>6</v>
      </c>
      <c r="D16" s="37" t="s">
        <v>7</v>
      </c>
      <c r="E16" s="37" t="s">
        <v>8</v>
      </c>
      <c r="F16" s="37" t="s">
        <v>9</v>
      </c>
      <c r="G16" s="43" t="s">
        <v>23</v>
      </c>
      <c r="J16" s="3"/>
    </row>
    <row r="17" spans="1:10" ht="34.5" thickBot="1" x14ac:dyDescent="0.55000000000000004">
      <c r="A17" s="35" t="s">
        <v>80</v>
      </c>
      <c r="B17" s="13">
        <v>2</v>
      </c>
      <c r="C17" s="14">
        <v>35</v>
      </c>
      <c r="D17" s="14">
        <v>36</v>
      </c>
      <c r="E17" s="9">
        <f>C17+D17</f>
        <v>71</v>
      </c>
      <c r="F17" s="13">
        <f>(E17-B17)</f>
        <v>69</v>
      </c>
      <c r="G17" s="25"/>
      <c r="J17" s="3"/>
    </row>
    <row r="18" spans="1:10" ht="38.25" thickBot="1" x14ac:dyDescent="0.55000000000000004">
      <c r="A18" s="24" t="s">
        <v>81</v>
      </c>
      <c r="B18" s="11">
        <v>3</v>
      </c>
      <c r="C18" s="12">
        <v>39</v>
      </c>
      <c r="D18" s="12">
        <v>40</v>
      </c>
      <c r="E18" s="9">
        <f>C18+D18</f>
        <v>79</v>
      </c>
      <c r="F18" s="13">
        <f>(E18-B18)</f>
        <v>76</v>
      </c>
      <c r="G18" s="45">
        <f>SUM(E17:E19)</f>
        <v>229</v>
      </c>
      <c r="H18" s="3" t="s">
        <v>25</v>
      </c>
      <c r="J18" s="3"/>
    </row>
    <row r="19" spans="1:10" ht="38.25" thickBot="1" x14ac:dyDescent="0.55000000000000004">
      <c r="A19" s="24" t="s">
        <v>83</v>
      </c>
      <c r="B19" s="11">
        <v>6</v>
      </c>
      <c r="C19" s="12">
        <v>42</v>
      </c>
      <c r="D19" s="12">
        <v>37</v>
      </c>
      <c r="E19" s="9">
        <f>C19+D19</f>
        <v>79</v>
      </c>
      <c r="F19" s="10">
        <f>(E19-B19)</f>
        <v>73</v>
      </c>
      <c r="G19" s="44">
        <f>SUM(F17:F19)</f>
        <v>218</v>
      </c>
      <c r="J19" s="3"/>
    </row>
    <row r="20" spans="1:10" ht="34.5" thickBot="1" x14ac:dyDescent="0.55000000000000004">
      <c r="A20" s="29" t="s">
        <v>82</v>
      </c>
      <c r="B20" s="30">
        <v>5</v>
      </c>
      <c r="C20" s="31">
        <v>37</v>
      </c>
      <c r="D20" s="31">
        <v>43</v>
      </c>
      <c r="E20" s="46">
        <f>C20+D20</f>
        <v>80</v>
      </c>
      <c r="F20" s="33">
        <f>(E20-B20)</f>
        <v>75</v>
      </c>
      <c r="G20" s="34" t="s">
        <v>10</v>
      </c>
      <c r="J20" s="3"/>
    </row>
    <row r="21" spans="1:10" ht="34.5" thickBot="1" x14ac:dyDescent="0.55000000000000004">
      <c r="A21" s="36" t="s">
        <v>27</v>
      </c>
      <c r="B21" s="37" t="s">
        <v>5</v>
      </c>
      <c r="C21" s="37" t="s">
        <v>6</v>
      </c>
      <c r="D21" s="37" t="s">
        <v>7</v>
      </c>
      <c r="E21" s="37" t="s">
        <v>8</v>
      </c>
      <c r="F21" s="37" t="s">
        <v>9</v>
      </c>
      <c r="G21" s="43" t="s">
        <v>23</v>
      </c>
      <c r="J21" s="3"/>
    </row>
    <row r="22" spans="1:10" ht="34.5" thickBot="1" x14ac:dyDescent="0.55000000000000004">
      <c r="A22" s="35" t="s">
        <v>138</v>
      </c>
      <c r="B22" s="13">
        <v>5</v>
      </c>
      <c r="C22" s="14">
        <v>37</v>
      </c>
      <c r="D22" s="14">
        <v>38</v>
      </c>
      <c r="E22" s="9">
        <f>C22+D22</f>
        <v>75</v>
      </c>
      <c r="F22" s="10">
        <f>(E22-B22)</f>
        <v>70</v>
      </c>
      <c r="G22" s="25"/>
      <c r="J22" s="3"/>
    </row>
    <row r="23" spans="1:10" ht="38.25" thickBot="1" x14ac:dyDescent="0.55000000000000004">
      <c r="A23" s="24" t="s">
        <v>71</v>
      </c>
      <c r="B23" s="11">
        <v>4</v>
      </c>
      <c r="C23" s="12">
        <v>38</v>
      </c>
      <c r="D23" s="12">
        <v>38</v>
      </c>
      <c r="E23" s="9">
        <f>C23+D23</f>
        <v>76</v>
      </c>
      <c r="F23" s="13">
        <f>(E23-B23)</f>
        <v>72</v>
      </c>
      <c r="G23" s="45">
        <f>SUM(E22:E24)</f>
        <v>231</v>
      </c>
      <c r="H23" s="3" t="s">
        <v>25</v>
      </c>
      <c r="J23" s="3"/>
    </row>
    <row r="24" spans="1:10" ht="38.25" thickBot="1" x14ac:dyDescent="0.55000000000000004">
      <c r="A24" s="24" t="s">
        <v>70</v>
      </c>
      <c r="B24" s="11">
        <v>4</v>
      </c>
      <c r="C24" s="12">
        <v>37</v>
      </c>
      <c r="D24" s="12">
        <v>43</v>
      </c>
      <c r="E24" s="9">
        <f>C24+D24</f>
        <v>80</v>
      </c>
      <c r="F24" s="13">
        <f>(E24-B24)</f>
        <v>76</v>
      </c>
      <c r="G24" s="44">
        <f>SUM(F22:F24)</f>
        <v>218</v>
      </c>
      <c r="J24" s="3"/>
    </row>
    <row r="25" spans="1:10" ht="34.5" thickBot="1" x14ac:dyDescent="0.55000000000000004">
      <c r="A25" s="29" t="s">
        <v>72</v>
      </c>
      <c r="B25" s="30">
        <v>5</v>
      </c>
      <c r="C25" s="31">
        <v>38</v>
      </c>
      <c r="D25" s="31">
        <v>42</v>
      </c>
      <c r="E25" s="46">
        <f>C25+D25</f>
        <v>80</v>
      </c>
      <c r="F25" s="33">
        <f>(E25-B25)</f>
        <v>75</v>
      </c>
      <c r="G25" s="34" t="s">
        <v>10</v>
      </c>
      <c r="J25" s="3"/>
    </row>
    <row r="26" spans="1:10" ht="34.5" thickBot="1" x14ac:dyDescent="0.55000000000000004">
      <c r="A26" s="36" t="s">
        <v>34</v>
      </c>
      <c r="B26" s="37" t="s">
        <v>5</v>
      </c>
      <c r="C26" s="37" t="s">
        <v>6</v>
      </c>
      <c r="D26" s="37" t="s">
        <v>7</v>
      </c>
      <c r="E26" s="37" t="s">
        <v>8</v>
      </c>
      <c r="F26" s="37" t="s">
        <v>9</v>
      </c>
      <c r="G26" s="43" t="s">
        <v>23</v>
      </c>
      <c r="J26" s="3"/>
    </row>
    <row r="27" spans="1:10" ht="34.5" thickBot="1" x14ac:dyDescent="0.55000000000000004">
      <c r="A27" s="35" t="s">
        <v>74</v>
      </c>
      <c r="B27" s="13">
        <v>9</v>
      </c>
      <c r="C27" s="14">
        <v>39</v>
      </c>
      <c r="D27" s="14">
        <v>40</v>
      </c>
      <c r="E27" s="9">
        <f>C27+D27</f>
        <v>79</v>
      </c>
      <c r="F27" s="13">
        <f>(E27-B27)</f>
        <v>70</v>
      </c>
      <c r="G27" s="25"/>
      <c r="J27" s="3"/>
    </row>
    <row r="28" spans="1:10" ht="38.25" thickBot="1" x14ac:dyDescent="0.55000000000000004">
      <c r="A28" s="24" t="s">
        <v>76</v>
      </c>
      <c r="B28" s="11">
        <v>10</v>
      </c>
      <c r="C28" s="12">
        <v>41</v>
      </c>
      <c r="D28" s="12">
        <v>42</v>
      </c>
      <c r="E28" s="9">
        <f>C28+D28</f>
        <v>83</v>
      </c>
      <c r="F28" s="13">
        <f>(E28-B28)</f>
        <v>73</v>
      </c>
      <c r="G28" s="45">
        <f>SUM(E27:E29)</f>
        <v>245</v>
      </c>
      <c r="J28" s="3"/>
    </row>
    <row r="29" spans="1:10" ht="38.25" thickBot="1" x14ac:dyDescent="0.55000000000000004">
      <c r="A29" s="24" t="s">
        <v>75</v>
      </c>
      <c r="B29" s="11">
        <v>9</v>
      </c>
      <c r="C29" s="12">
        <v>43</v>
      </c>
      <c r="D29" s="12">
        <v>40</v>
      </c>
      <c r="E29" s="9">
        <f>C29+D29</f>
        <v>83</v>
      </c>
      <c r="F29" s="13">
        <f>(E29-B29)</f>
        <v>74</v>
      </c>
      <c r="G29" s="44">
        <f>SUM(F27:F29)</f>
        <v>217</v>
      </c>
      <c r="H29" s="3" t="s">
        <v>26</v>
      </c>
      <c r="J29" s="3"/>
    </row>
    <row r="30" spans="1:10" ht="34.5" thickBot="1" x14ac:dyDescent="0.55000000000000004">
      <c r="A30" s="29" t="s">
        <v>73</v>
      </c>
      <c r="B30" s="30">
        <v>5</v>
      </c>
      <c r="C30" s="31">
        <v>39</v>
      </c>
      <c r="D30" s="31">
        <v>41</v>
      </c>
      <c r="E30" s="46">
        <f>C30+D30</f>
        <v>80</v>
      </c>
      <c r="F30" s="47">
        <f>(E30-B30)</f>
        <v>75</v>
      </c>
      <c r="G30" s="34" t="s">
        <v>10</v>
      </c>
      <c r="J30" s="3"/>
    </row>
    <row r="31" spans="1:10" ht="34.5" thickBot="1" x14ac:dyDescent="0.55000000000000004">
      <c r="A31" s="36" t="s">
        <v>17</v>
      </c>
      <c r="B31" s="37" t="s">
        <v>5</v>
      </c>
      <c r="C31" s="37" t="s">
        <v>6</v>
      </c>
      <c r="D31" s="37" t="s">
        <v>7</v>
      </c>
      <c r="E31" s="37" t="s">
        <v>8</v>
      </c>
      <c r="F31" s="37" t="s">
        <v>9</v>
      </c>
      <c r="G31" s="43" t="s">
        <v>23</v>
      </c>
      <c r="J31" s="3"/>
    </row>
    <row r="32" spans="1:10" ht="34.5" thickBot="1" x14ac:dyDescent="0.55000000000000004">
      <c r="A32" s="35" t="s">
        <v>91</v>
      </c>
      <c r="B32" s="13">
        <v>7</v>
      </c>
      <c r="C32" s="14">
        <v>39</v>
      </c>
      <c r="D32" s="14">
        <v>40</v>
      </c>
      <c r="E32" s="9">
        <f>C32+D32</f>
        <v>79</v>
      </c>
      <c r="F32" s="10">
        <f>(E32-B32)</f>
        <v>72</v>
      </c>
      <c r="G32" s="25"/>
      <c r="J32" s="3"/>
    </row>
    <row r="33" spans="1:10" ht="38.25" thickBot="1" x14ac:dyDescent="0.55000000000000004">
      <c r="A33" s="24" t="s">
        <v>94</v>
      </c>
      <c r="B33" s="11">
        <v>9</v>
      </c>
      <c r="C33" s="12">
        <v>41</v>
      </c>
      <c r="D33" s="12">
        <v>40</v>
      </c>
      <c r="E33" s="9">
        <f>C33+D33</f>
        <v>81</v>
      </c>
      <c r="F33" s="13">
        <f>(E33-B33)</f>
        <v>72</v>
      </c>
      <c r="G33" s="45">
        <f>SUM(E32:E34)</f>
        <v>240</v>
      </c>
      <c r="J33" s="3"/>
    </row>
    <row r="34" spans="1:10" ht="38.25" thickBot="1" x14ac:dyDescent="0.55000000000000004">
      <c r="A34" s="24" t="s">
        <v>93</v>
      </c>
      <c r="B34" s="11">
        <v>7</v>
      </c>
      <c r="C34" s="12">
        <v>38</v>
      </c>
      <c r="D34" s="12">
        <v>42</v>
      </c>
      <c r="E34" s="9">
        <f>C34+D34</f>
        <v>80</v>
      </c>
      <c r="F34" s="13">
        <f>(E34-B34)</f>
        <v>73</v>
      </c>
      <c r="G34" s="44">
        <f>SUM(F32:F34)</f>
        <v>217</v>
      </c>
      <c r="H34" s="3" t="s">
        <v>26</v>
      </c>
      <c r="J34" s="3"/>
    </row>
    <row r="35" spans="1:10" ht="34.5" thickBot="1" x14ac:dyDescent="0.55000000000000004">
      <c r="A35" s="29" t="s">
        <v>92</v>
      </c>
      <c r="B35" s="30">
        <v>7</v>
      </c>
      <c r="C35" s="31">
        <v>43</v>
      </c>
      <c r="D35" s="31">
        <v>44</v>
      </c>
      <c r="E35" s="46">
        <f>C35+D35</f>
        <v>87</v>
      </c>
      <c r="F35" s="33">
        <f>(E35-B35)</f>
        <v>80</v>
      </c>
      <c r="G35" s="34" t="s">
        <v>10</v>
      </c>
      <c r="J35" s="3"/>
    </row>
    <row r="36" spans="1:10" ht="18.75" x14ac:dyDescent="0.25">
      <c r="B36" s="1"/>
      <c r="C36" s="1"/>
      <c r="D36" s="1"/>
      <c r="E36" s="1"/>
      <c r="F36" s="1"/>
      <c r="H36" s="1"/>
    </row>
    <row r="37" spans="1:10" ht="18.75" x14ac:dyDescent="0.25">
      <c r="B37" s="1"/>
      <c r="C37" s="1"/>
      <c r="D37" s="1"/>
      <c r="E37" s="1"/>
      <c r="F37" s="1"/>
      <c r="H37" s="1"/>
    </row>
    <row r="38" spans="1:10" ht="30.75" x14ac:dyDescent="0.4">
      <c r="A38" s="58" t="s">
        <v>28</v>
      </c>
      <c r="B38" s="58"/>
      <c r="C38" s="58"/>
      <c r="D38" s="58"/>
      <c r="E38" s="58"/>
      <c r="F38" s="58"/>
      <c r="G38" s="58"/>
    </row>
    <row r="39" spans="1:10" ht="30.75" x14ac:dyDescent="0.4">
      <c r="A39" s="58" t="s">
        <v>33</v>
      </c>
      <c r="B39" s="58"/>
      <c r="C39" s="58"/>
      <c r="D39" s="58"/>
      <c r="E39" s="58"/>
      <c r="F39" s="58"/>
      <c r="G39" s="58"/>
    </row>
    <row r="40" spans="1:10" ht="23.25" x14ac:dyDescent="0.35">
      <c r="A40" s="62" t="s">
        <v>0</v>
      </c>
      <c r="B40" s="62"/>
      <c r="C40" s="62"/>
      <c r="D40" s="62"/>
      <c r="E40" s="62"/>
      <c r="F40" s="62"/>
      <c r="G40" s="62"/>
    </row>
    <row r="41" spans="1:10" ht="24" thickBot="1" x14ac:dyDescent="0.4">
      <c r="A41" s="62" t="s">
        <v>1</v>
      </c>
      <c r="B41" s="62"/>
      <c r="C41" s="62"/>
      <c r="D41" s="62"/>
      <c r="E41" s="62"/>
      <c r="F41" s="62"/>
      <c r="G41" s="62"/>
    </row>
    <row r="42" spans="1:10" ht="27" thickBot="1" x14ac:dyDescent="0.45">
      <c r="A42" s="63" t="s">
        <v>2</v>
      </c>
      <c r="B42" s="63"/>
      <c r="C42" s="63"/>
      <c r="D42" s="63"/>
      <c r="E42" s="63"/>
      <c r="F42" s="63"/>
      <c r="G42" s="63"/>
    </row>
    <row r="43" spans="1:10" x14ac:dyDescent="0.3">
      <c r="B43" s="1"/>
      <c r="C43" s="1"/>
      <c r="D43" s="1"/>
      <c r="E43" s="1"/>
      <c r="F43" s="1"/>
    </row>
    <row r="44" spans="1:10" x14ac:dyDescent="0.3">
      <c r="A44" s="51" t="s">
        <v>135</v>
      </c>
      <c r="B44" s="51"/>
      <c r="C44" s="51"/>
      <c r="D44" s="51"/>
      <c r="E44" s="51"/>
      <c r="F44" s="51"/>
      <c r="G44" s="51"/>
    </row>
    <row r="45" spans="1:10" ht="20.25" thickBot="1" x14ac:dyDescent="0.35">
      <c r="A45" s="52" t="s">
        <v>30</v>
      </c>
      <c r="B45" s="52"/>
      <c r="C45" s="52"/>
      <c r="D45" s="52"/>
      <c r="E45" s="52"/>
      <c r="F45" s="52"/>
      <c r="G45" s="52"/>
    </row>
    <row r="46" spans="1:10" ht="20.25" thickBot="1" x14ac:dyDescent="0.35">
      <c r="A46" s="3"/>
      <c r="B46" s="4"/>
      <c r="C46" s="4"/>
      <c r="D46" s="4"/>
      <c r="E46" s="4"/>
      <c r="F46" s="4"/>
      <c r="G46" s="5" t="s">
        <v>3</v>
      </c>
    </row>
    <row r="47" spans="1:10" ht="34.5" thickBot="1" x14ac:dyDescent="0.55000000000000004">
      <c r="A47" s="61" t="s">
        <v>4</v>
      </c>
      <c r="B47" s="61"/>
      <c r="C47" s="61"/>
      <c r="D47" s="61"/>
      <c r="E47" s="61"/>
      <c r="F47" s="61"/>
      <c r="G47" s="61"/>
    </row>
    <row r="48" spans="1:10" ht="34.5" thickBot="1" x14ac:dyDescent="0.55000000000000004">
      <c r="A48" s="36" t="s">
        <v>22</v>
      </c>
      <c r="B48" s="37" t="s">
        <v>5</v>
      </c>
      <c r="C48" s="37" t="s">
        <v>6</v>
      </c>
      <c r="D48" s="37" t="s">
        <v>7</v>
      </c>
      <c r="E48" s="37" t="s">
        <v>8</v>
      </c>
      <c r="F48" s="37" t="s">
        <v>9</v>
      </c>
      <c r="G48" s="43" t="s">
        <v>23</v>
      </c>
      <c r="J48" s="3"/>
    </row>
    <row r="49" spans="1:10" ht="34.5" thickBot="1" x14ac:dyDescent="0.55000000000000004">
      <c r="A49" s="35" t="s">
        <v>86</v>
      </c>
      <c r="B49" s="13">
        <v>5</v>
      </c>
      <c r="C49" s="14">
        <v>37</v>
      </c>
      <c r="D49" s="14">
        <v>37</v>
      </c>
      <c r="E49" s="9">
        <f>C49+D49</f>
        <v>74</v>
      </c>
      <c r="F49" s="13">
        <f>(E49-B49)</f>
        <v>69</v>
      </c>
      <c r="G49" s="25"/>
      <c r="J49" s="3"/>
    </row>
    <row r="50" spans="1:10" ht="38.25" thickBot="1" x14ac:dyDescent="0.55000000000000004">
      <c r="A50" s="24" t="s">
        <v>87</v>
      </c>
      <c r="B50" s="11">
        <v>7</v>
      </c>
      <c r="C50" s="12">
        <v>39</v>
      </c>
      <c r="D50" s="12">
        <v>42</v>
      </c>
      <c r="E50" s="9">
        <f>C50+D50</f>
        <v>81</v>
      </c>
      <c r="F50" s="10">
        <f>(E50-B50)</f>
        <v>74</v>
      </c>
      <c r="G50" s="45">
        <f>SUM(E49:E51)</f>
        <v>235</v>
      </c>
      <c r="J50" s="3"/>
    </row>
    <row r="51" spans="1:10" ht="38.25" thickBot="1" x14ac:dyDescent="0.55000000000000004">
      <c r="A51" s="24" t="s">
        <v>85</v>
      </c>
      <c r="B51" s="11">
        <v>5</v>
      </c>
      <c r="C51" s="12">
        <v>41</v>
      </c>
      <c r="D51" s="12">
        <v>39</v>
      </c>
      <c r="E51" s="9">
        <f>C51+D51</f>
        <v>80</v>
      </c>
      <c r="F51" s="13">
        <f>(E51-B51)</f>
        <v>75</v>
      </c>
      <c r="G51" s="44">
        <f>SUM(F49:F51)</f>
        <v>218</v>
      </c>
      <c r="H51" s="3" t="s">
        <v>26</v>
      </c>
      <c r="J51" s="3"/>
    </row>
    <row r="52" spans="1:10" ht="34.5" thickBot="1" x14ac:dyDescent="0.55000000000000004">
      <c r="A52" s="29" t="s">
        <v>84</v>
      </c>
      <c r="B52" s="30">
        <v>4</v>
      </c>
      <c r="C52" s="31">
        <v>41</v>
      </c>
      <c r="D52" s="31">
        <v>39</v>
      </c>
      <c r="E52" s="46">
        <f>C52+D52</f>
        <v>80</v>
      </c>
      <c r="F52" s="33">
        <f>(E52-B52)</f>
        <v>76</v>
      </c>
      <c r="G52" s="34" t="s">
        <v>10</v>
      </c>
      <c r="J52" s="3"/>
    </row>
    <row r="53" spans="1:10" ht="34.5" thickBot="1" x14ac:dyDescent="0.55000000000000004">
      <c r="A53" s="36" t="s">
        <v>18</v>
      </c>
      <c r="B53" s="37" t="s">
        <v>5</v>
      </c>
      <c r="C53" s="37" t="s">
        <v>6</v>
      </c>
      <c r="D53" s="37" t="s">
        <v>7</v>
      </c>
      <c r="E53" s="37" t="s">
        <v>8</v>
      </c>
      <c r="F53" s="37" t="s">
        <v>9</v>
      </c>
      <c r="G53" s="43" t="s">
        <v>23</v>
      </c>
      <c r="J53" s="3"/>
    </row>
    <row r="54" spans="1:10" ht="34.5" thickBot="1" x14ac:dyDescent="0.55000000000000004">
      <c r="A54" s="35" t="s">
        <v>96</v>
      </c>
      <c r="B54" s="13">
        <v>6</v>
      </c>
      <c r="C54" s="14">
        <v>37</v>
      </c>
      <c r="D54" s="14">
        <v>36</v>
      </c>
      <c r="E54" s="9">
        <f>C54+D54</f>
        <v>73</v>
      </c>
      <c r="F54" s="10">
        <f>(E54-B54)</f>
        <v>67</v>
      </c>
      <c r="G54" s="25"/>
      <c r="J54" s="3"/>
    </row>
    <row r="55" spans="1:10" ht="38.25" thickBot="1" x14ac:dyDescent="0.55000000000000004">
      <c r="A55" s="24" t="s">
        <v>95</v>
      </c>
      <c r="B55" s="11">
        <v>2</v>
      </c>
      <c r="C55" s="12">
        <v>35</v>
      </c>
      <c r="D55" s="12">
        <v>38</v>
      </c>
      <c r="E55" s="9">
        <f>C55+D55</f>
        <v>73</v>
      </c>
      <c r="F55" s="13">
        <f>(E55-B55)</f>
        <v>71</v>
      </c>
      <c r="G55" s="45">
        <f>SUM(E54:E56)</f>
        <v>236</v>
      </c>
      <c r="J55" s="3"/>
    </row>
    <row r="56" spans="1:10" ht="38.25" thickBot="1" x14ac:dyDescent="0.55000000000000004">
      <c r="A56" s="24" t="s">
        <v>97</v>
      </c>
      <c r="B56" s="11">
        <v>10</v>
      </c>
      <c r="C56" s="12">
        <v>44</v>
      </c>
      <c r="D56" s="12">
        <v>46</v>
      </c>
      <c r="E56" s="9">
        <f>C56+D56</f>
        <v>90</v>
      </c>
      <c r="F56" s="13">
        <f>(E56-B56)</f>
        <v>80</v>
      </c>
      <c r="G56" s="44">
        <f>SUM(F54:F56)</f>
        <v>218</v>
      </c>
      <c r="H56" s="3" t="s">
        <v>26</v>
      </c>
      <c r="J56" s="3"/>
    </row>
    <row r="57" spans="1:10" ht="34.5" thickBot="1" x14ac:dyDescent="0.55000000000000004">
      <c r="A57" s="29" t="s">
        <v>98</v>
      </c>
      <c r="B57" s="30">
        <v>10</v>
      </c>
      <c r="C57" s="31" t="s">
        <v>9</v>
      </c>
      <c r="D57" s="31" t="s">
        <v>140</v>
      </c>
      <c r="E57" s="46" t="s">
        <v>141</v>
      </c>
      <c r="F57" s="67" t="s">
        <v>24</v>
      </c>
      <c r="G57" s="34" t="s">
        <v>10</v>
      </c>
      <c r="J57" s="3"/>
    </row>
    <row r="58" spans="1:10" ht="34.5" thickBot="1" x14ac:dyDescent="0.55000000000000004">
      <c r="A58" s="36" t="s">
        <v>32</v>
      </c>
      <c r="B58" s="37" t="s">
        <v>5</v>
      </c>
      <c r="C58" s="37" t="s">
        <v>6</v>
      </c>
      <c r="D58" s="37" t="s">
        <v>7</v>
      </c>
      <c r="E58" s="37" t="s">
        <v>8</v>
      </c>
      <c r="F58" s="37" t="s">
        <v>9</v>
      </c>
      <c r="G58" s="43" t="s">
        <v>23</v>
      </c>
      <c r="J58" s="3"/>
    </row>
    <row r="59" spans="1:10" ht="34.5" thickBot="1" x14ac:dyDescent="0.55000000000000004">
      <c r="A59" s="35" t="s">
        <v>78</v>
      </c>
      <c r="B59" s="13">
        <v>7</v>
      </c>
      <c r="C59" s="14">
        <v>39</v>
      </c>
      <c r="D59" s="14">
        <v>40</v>
      </c>
      <c r="E59" s="9">
        <f>C59+D59</f>
        <v>79</v>
      </c>
      <c r="F59" s="10">
        <f>(E59-B59)</f>
        <v>72</v>
      </c>
      <c r="G59" s="25"/>
      <c r="J59" s="3"/>
    </row>
    <row r="60" spans="1:10" ht="38.25" thickBot="1" x14ac:dyDescent="0.55000000000000004">
      <c r="A60" s="24" t="s">
        <v>77</v>
      </c>
      <c r="B60" s="11">
        <v>5</v>
      </c>
      <c r="C60" s="12">
        <v>40</v>
      </c>
      <c r="D60" s="12">
        <v>40</v>
      </c>
      <c r="E60" s="9">
        <f>C60+D60</f>
        <v>80</v>
      </c>
      <c r="F60" s="13">
        <f>(E60-B60)</f>
        <v>75</v>
      </c>
      <c r="G60" s="45">
        <f>SUM(E59:E61)</f>
        <v>241</v>
      </c>
      <c r="J60" s="3"/>
    </row>
    <row r="61" spans="1:10" ht="38.25" thickBot="1" x14ac:dyDescent="0.55000000000000004">
      <c r="A61" s="24" t="s">
        <v>79</v>
      </c>
      <c r="B61" s="11">
        <v>7</v>
      </c>
      <c r="C61" s="12">
        <v>42</v>
      </c>
      <c r="D61" s="12">
        <v>40</v>
      </c>
      <c r="E61" s="9">
        <f>C61+D61</f>
        <v>82</v>
      </c>
      <c r="F61" s="13">
        <f>(E61-B61)</f>
        <v>75</v>
      </c>
      <c r="G61" s="44">
        <f>SUM(F59:F61)</f>
        <v>222</v>
      </c>
      <c r="H61" s="3" t="s">
        <v>26</v>
      </c>
      <c r="J61" s="3"/>
    </row>
    <row r="62" spans="1:10" ht="34.5" thickBot="1" x14ac:dyDescent="0.55000000000000004">
      <c r="A62" s="64" t="s">
        <v>24</v>
      </c>
      <c r="B62" s="49" t="s">
        <v>24</v>
      </c>
      <c r="C62" s="65" t="s">
        <v>24</v>
      </c>
      <c r="D62" s="65" t="s">
        <v>24</v>
      </c>
      <c r="E62" s="66" t="s">
        <v>24</v>
      </c>
      <c r="F62" s="67" t="s">
        <v>24</v>
      </c>
      <c r="G62" s="34" t="s">
        <v>10</v>
      </c>
      <c r="J62" s="3"/>
    </row>
  </sheetData>
  <sortState ref="A27:F30">
    <sortCondition ref="F49:F52"/>
  </sortState>
  <mergeCells count="16">
    <mergeCell ref="A8:G8"/>
    <mergeCell ref="A10:G10"/>
    <mergeCell ref="A1:G1"/>
    <mergeCell ref="A2:G2"/>
    <mergeCell ref="A3:G3"/>
    <mergeCell ref="A4:G4"/>
    <mergeCell ref="A5:G5"/>
    <mergeCell ref="A7:G7"/>
    <mergeCell ref="A44:G44"/>
    <mergeCell ref="A45:G45"/>
    <mergeCell ref="A47:G47"/>
    <mergeCell ref="A38:G38"/>
    <mergeCell ref="A39:G39"/>
    <mergeCell ref="A40:G40"/>
    <mergeCell ref="A41:G41"/>
    <mergeCell ref="A42:G42"/>
  </mergeCells>
  <printOptions horizontalCentered="1" verticalCentered="1"/>
  <pageMargins left="0" right="0" top="0" bottom="0" header="0" footer="0"/>
  <pageSetup paperSize="9" scale="7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3"/>
  <sheetViews>
    <sheetView zoomScale="70" zoomScaleNormal="70" workbookViewId="0">
      <selection sqref="A1:G1"/>
    </sheetView>
  </sheetViews>
  <sheetFormatPr baseColWidth="10" defaultRowHeight="19.5" x14ac:dyDescent="0.3"/>
  <cols>
    <col min="1" max="1" width="49.85546875" style="1" customWidth="1"/>
    <col min="2" max="2" width="12.85546875" style="2" bestFit="1" customWidth="1"/>
    <col min="3" max="4" width="8.28515625" style="2" customWidth="1"/>
    <col min="5" max="5" width="9.5703125" style="2" bestFit="1" customWidth="1"/>
    <col min="6" max="6" width="9.85546875" style="2" customWidth="1"/>
    <col min="7" max="7" width="35.85546875" style="1" customWidth="1"/>
    <col min="8" max="8" width="11.42578125" style="3"/>
    <col min="9" max="13" width="11.42578125" style="1"/>
    <col min="14" max="14" width="42.7109375" style="1" bestFit="1" customWidth="1"/>
    <col min="15" max="18" width="11.42578125" style="1"/>
    <col min="19" max="19" width="42.7109375" style="1" bestFit="1" customWidth="1"/>
    <col min="20" max="16384" width="11.42578125" style="1"/>
  </cols>
  <sheetData>
    <row r="1" spans="1:9" ht="30.75" x14ac:dyDescent="0.4">
      <c r="A1" s="58" t="str">
        <f>'CABALLEROS PRE SENIOR'!A1:G1</f>
        <v>CLUB MAR DEL PLATA S.A.</v>
      </c>
      <c r="B1" s="58"/>
      <c r="C1" s="58"/>
      <c r="D1" s="58"/>
      <c r="E1" s="58"/>
      <c r="F1" s="58"/>
      <c r="G1" s="58"/>
      <c r="I1" s="3"/>
    </row>
    <row r="2" spans="1:9" ht="30.75" x14ac:dyDescent="0.4">
      <c r="A2" s="58" t="str">
        <f>'CABALLEROS PRE SENIOR'!A2:G2</f>
        <v>Golf Los Acantilados</v>
      </c>
      <c r="B2" s="58"/>
      <c r="C2" s="58"/>
      <c r="D2" s="58"/>
      <c r="E2" s="58"/>
      <c r="F2" s="58"/>
      <c r="G2" s="58"/>
      <c r="I2" s="3"/>
    </row>
    <row r="3" spans="1:9" ht="23.25" x14ac:dyDescent="0.35">
      <c r="A3" s="62" t="s">
        <v>0</v>
      </c>
      <c r="B3" s="62"/>
      <c r="C3" s="62"/>
      <c r="D3" s="62"/>
      <c r="E3" s="62"/>
      <c r="F3" s="62"/>
      <c r="G3" s="62"/>
    </row>
    <row r="4" spans="1:9" ht="24" thickBot="1" x14ac:dyDescent="0.4">
      <c r="A4" s="62" t="s">
        <v>1</v>
      </c>
      <c r="B4" s="62"/>
      <c r="C4" s="62"/>
      <c r="D4" s="62"/>
      <c r="E4" s="62"/>
      <c r="F4" s="62"/>
      <c r="G4" s="62"/>
    </row>
    <row r="5" spans="1:9" ht="27" thickBot="1" x14ac:dyDescent="0.45">
      <c r="A5" s="63" t="s">
        <v>2</v>
      </c>
      <c r="B5" s="63"/>
      <c r="C5" s="63"/>
      <c r="D5" s="63"/>
      <c r="E5" s="63"/>
      <c r="F5" s="63"/>
      <c r="G5" s="63"/>
      <c r="I5" s="3"/>
    </row>
    <row r="6" spans="1:9" x14ac:dyDescent="0.3">
      <c r="A6" s="51" t="s">
        <v>135</v>
      </c>
      <c r="B6" s="51"/>
      <c r="C6" s="51"/>
      <c r="D6" s="51"/>
      <c r="E6" s="51"/>
      <c r="F6" s="51"/>
      <c r="G6" s="51"/>
      <c r="I6" s="3"/>
    </row>
    <row r="7" spans="1:9" ht="20.25" thickBot="1" x14ac:dyDescent="0.35">
      <c r="A7" s="52" t="str">
        <f>'CABALLEROS PRE SENIOR'!A8:G8</f>
        <v>SABADO 24 DE SEPTIEMBRE DE 2016</v>
      </c>
      <c r="B7" s="52"/>
      <c r="C7" s="52"/>
      <c r="D7" s="52"/>
      <c r="E7" s="52"/>
      <c r="F7" s="52"/>
      <c r="G7" s="52"/>
      <c r="I7" s="3"/>
    </row>
    <row r="8" spans="1:9" ht="20.25" thickBot="1" x14ac:dyDescent="0.35">
      <c r="A8" s="3"/>
      <c r="B8" s="4"/>
      <c r="C8" s="4"/>
      <c r="D8" s="4"/>
      <c r="E8" s="4"/>
      <c r="F8" s="4"/>
      <c r="G8" s="5" t="s">
        <v>3</v>
      </c>
      <c r="I8" s="3"/>
    </row>
    <row r="9" spans="1:9" ht="34.5" thickBot="1" x14ac:dyDescent="0.55000000000000004">
      <c r="A9" s="61" t="s">
        <v>11</v>
      </c>
      <c r="B9" s="61"/>
      <c r="C9" s="61"/>
      <c r="D9" s="61"/>
      <c r="E9" s="61"/>
      <c r="F9" s="61"/>
      <c r="G9" s="61"/>
      <c r="I9" s="3"/>
    </row>
    <row r="10" spans="1:9" s="3" customFormat="1" ht="32.1" customHeight="1" thickBot="1" x14ac:dyDescent="0.55000000000000004">
      <c r="A10" s="36" t="s">
        <v>27</v>
      </c>
      <c r="B10" s="37" t="s">
        <v>5</v>
      </c>
      <c r="C10" s="37" t="s">
        <v>6</v>
      </c>
      <c r="D10" s="37" t="s">
        <v>7</v>
      </c>
      <c r="E10" s="37" t="s">
        <v>8</v>
      </c>
      <c r="F10" s="37" t="s">
        <v>9</v>
      </c>
      <c r="G10" s="43" t="s">
        <v>23</v>
      </c>
    </row>
    <row r="11" spans="1:9" ht="32.1" customHeight="1" thickBot="1" x14ac:dyDescent="0.55000000000000004">
      <c r="A11" s="35" t="s">
        <v>101</v>
      </c>
      <c r="B11" s="13">
        <v>5</v>
      </c>
      <c r="C11" s="14">
        <v>37</v>
      </c>
      <c r="D11" s="14">
        <v>36</v>
      </c>
      <c r="E11" s="9">
        <f>C11+D11</f>
        <v>73</v>
      </c>
      <c r="F11" s="13">
        <f>(E11-B11)</f>
        <v>68</v>
      </c>
      <c r="G11" s="25"/>
    </row>
    <row r="12" spans="1:9" ht="32.1" customHeight="1" thickBot="1" x14ac:dyDescent="0.55000000000000004">
      <c r="A12" s="24" t="s">
        <v>100</v>
      </c>
      <c r="B12" s="11">
        <v>4</v>
      </c>
      <c r="C12" s="12">
        <v>39</v>
      </c>
      <c r="D12" s="12">
        <v>40</v>
      </c>
      <c r="E12" s="9">
        <f>C12+D12</f>
        <v>79</v>
      </c>
      <c r="F12" s="48">
        <f>(E12-B12)</f>
        <v>75</v>
      </c>
      <c r="G12" s="45">
        <f>SUM(E11:E13)</f>
        <v>235</v>
      </c>
      <c r="H12" s="3" t="s">
        <v>25</v>
      </c>
    </row>
    <row r="13" spans="1:9" ht="32.1" customHeight="1" thickBot="1" x14ac:dyDescent="0.55000000000000004">
      <c r="A13" s="24" t="s">
        <v>99</v>
      </c>
      <c r="B13" s="11">
        <v>4</v>
      </c>
      <c r="C13" s="12">
        <v>40</v>
      </c>
      <c r="D13" s="12">
        <v>43</v>
      </c>
      <c r="E13" s="9">
        <f>C13+D13</f>
        <v>83</v>
      </c>
      <c r="F13" s="48">
        <f>(E13-B13)</f>
        <v>79</v>
      </c>
      <c r="G13" s="44">
        <f>SUM(F11:F13)</f>
        <v>222</v>
      </c>
    </row>
    <row r="14" spans="1:9" ht="32.1" customHeight="1" thickBot="1" x14ac:dyDescent="0.55000000000000004">
      <c r="A14" s="29" t="s">
        <v>102</v>
      </c>
      <c r="B14" s="30">
        <v>6</v>
      </c>
      <c r="C14" s="31">
        <v>40</v>
      </c>
      <c r="D14" s="31">
        <v>45</v>
      </c>
      <c r="E14" s="32">
        <f>C14+D14</f>
        <v>85</v>
      </c>
      <c r="F14" s="33">
        <f>(E14-B14)</f>
        <v>79</v>
      </c>
      <c r="G14" s="34" t="s">
        <v>10</v>
      </c>
    </row>
    <row r="15" spans="1:9" ht="32.1" customHeight="1" thickBot="1" x14ac:dyDescent="0.55000000000000004">
      <c r="A15" s="36" t="s">
        <v>17</v>
      </c>
      <c r="B15" s="37" t="s">
        <v>5</v>
      </c>
      <c r="C15" s="37" t="s">
        <v>6</v>
      </c>
      <c r="D15" s="37" t="s">
        <v>7</v>
      </c>
      <c r="E15" s="37" t="s">
        <v>8</v>
      </c>
      <c r="F15" s="37" t="s">
        <v>9</v>
      </c>
      <c r="G15" s="43" t="s">
        <v>23</v>
      </c>
    </row>
    <row r="16" spans="1:9" ht="32.1" customHeight="1" thickBot="1" x14ac:dyDescent="0.55000000000000004">
      <c r="A16" s="35" t="s">
        <v>119</v>
      </c>
      <c r="B16" s="13">
        <v>3</v>
      </c>
      <c r="C16" s="14">
        <v>39</v>
      </c>
      <c r="D16" s="14">
        <v>38</v>
      </c>
      <c r="E16" s="9">
        <f>C16+D16</f>
        <v>77</v>
      </c>
      <c r="F16" s="13">
        <f>(E16-B16)</f>
        <v>74</v>
      </c>
      <c r="G16" s="25"/>
    </row>
    <row r="17" spans="1:8" ht="32.1" customHeight="1" thickBot="1" x14ac:dyDescent="0.55000000000000004">
      <c r="A17" s="24" t="s">
        <v>120</v>
      </c>
      <c r="B17" s="11">
        <v>6</v>
      </c>
      <c r="C17" s="12">
        <v>40</v>
      </c>
      <c r="D17" s="12">
        <v>42</v>
      </c>
      <c r="E17" s="9">
        <f>C17+D17</f>
        <v>82</v>
      </c>
      <c r="F17" s="48">
        <f>(E17-B17)</f>
        <v>76</v>
      </c>
      <c r="G17" s="45">
        <f>SUM(E16:E18)</f>
        <v>243</v>
      </c>
      <c r="H17" s="3" t="s">
        <v>25</v>
      </c>
    </row>
    <row r="18" spans="1:8" ht="32.1" customHeight="1" thickBot="1" x14ac:dyDescent="0.55000000000000004">
      <c r="A18" s="24" t="s">
        <v>121</v>
      </c>
      <c r="B18" s="11">
        <v>7</v>
      </c>
      <c r="C18" s="12">
        <v>40</v>
      </c>
      <c r="D18" s="12">
        <v>44</v>
      </c>
      <c r="E18" s="9">
        <f>C18+D18</f>
        <v>84</v>
      </c>
      <c r="F18" s="48">
        <f>(E18-B18)</f>
        <v>77</v>
      </c>
      <c r="G18" s="44">
        <f>SUM(F16:F18)</f>
        <v>227</v>
      </c>
    </row>
    <row r="19" spans="1:8" ht="32.1" customHeight="1" thickBot="1" x14ac:dyDescent="0.55000000000000004">
      <c r="A19" s="29" t="s">
        <v>122</v>
      </c>
      <c r="B19" s="30">
        <v>8</v>
      </c>
      <c r="C19" s="31">
        <v>46</v>
      </c>
      <c r="D19" s="31">
        <v>42</v>
      </c>
      <c r="E19" s="32">
        <f>C19+D19</f>
        <v>88</v>
      </c>
      <c r="F19" s="33">
        <f>(E19-B19)</f>
        <v>80</v>
      </c>
      <c r="G19" s="34" t="s">
        <v>10</v>
      </c>
    </row>
    <row r="20" spans="1:8" ht="32.1" customHeight="1" thickBot="1" x14ac:dyDescent="0.55000000000000004">
      <c r="A20" s="36" t="s">
        <v>15</v>
      </c>
      <c r="B20" s="37" t="s">
        <v>5</v>
      </c>
      <c r="C20" s="37" t="s">
        <v>6</v>
      </c>
      <c r="D20" s="37" t="s">
        <v>7</v>
      </c>
      <c r="E20" s="37" t="s">
        <v>8</v>
      </c>
      <c r="F20" s="37" t="s">
        <v>9</v>
      </c>
      <c r="G20" s="43" t="s">
        <v>23</v>
      </c>
    </row>
    <row r="21" spans="1:8" ht="32.1" customHeight="1" thickBot="1" x14ac:dyDescent="0.55000000000000004">
      <c r="A21" s="35" t="s">
        <v>107</v>
      </c>
      <c r="B21" s="13">
        <v>4</v>
      </c>
      <c r="C21" s="14">
        <v>41</v>
      </c>
      <c r="D21" s="14">
        <v>39</v>
      </c>
      <c r="E21" s="9">
        <f>C21+D21</f>
        <v>80</v>
      </c>
      <c r="F21" s="13">
        <f>(E21-B21)</f>
        <v>76</v>
      </c>
      <c r="G21" s="25"/>
    </row>
    <row r="22" spans="1:8" ht="32.1" customHeight="1" thickBot="1" x14ac:dyDescent="0.55000000000000004">
      <c r="A22" s="24" t="s">
        <v>109</v>
      </c>
      <c r="B22" s="11">
        <v>9</v>
      </c>
      <c r="C22" s="12">
        <v>42</v>
      </c>
      <c r="D22" s="12">
        <v>42</v>
      </c>
      <c r="E22" s="9">
        <f>C22+D22</f>
        <v>84</v>
      </c>
      <c r="F22" s="48">
        <f>(E22-B22)</f>
        <v>75</v>
      </c>
      <c r="G22" s="45">
        <f>SUM(E21:E23)</f>
        <v>248</v>
      </c>
      <c r="H22" s="3" t="s">
        <v>25</v>
      </c>
    </row>
    <row r="23" spans="1:8" ht="32.1" customHeight="1" thickBot="1" x14ac:dyDescent="0.55000000000000004">
      <c r="A23" s="24" t="s">
        <v>110</v>
      </c>
      <c r="B23" s="11">
        <v>10</v>
      </c>
      <c r="C23" s="12">
        <v>38</v>
      </c>
      <c r="D23" s="12">
        <v>46</v>
      </c>
      <c r="E23" s="9">
        <f>C23+D23</f>
        <v>84</v>
      </c>
      <c r="F23" s="48">
        <f>(E23-B23)</f>
        <v>74</v>
      </c>
      <c r="G23" s="44">
        <f>SUM(F21:F23)</f>
        <v>225</v>
      </c>
    </row>
    <row r="24" spans="1:8" ht="32.1" customHeight="1" thickBot="1" x14ac:dyDescent="0.55000000000000004">
      <c r="A24" s="29" t="s">
        <v>108</v>
      </c>
      <c r="B24" s="30">
        <v>8</v>
      </c>
      <c r="C24" s="31">
        <v>43</v>
      </c>
      <c r="D24" s="31">
        <v>45</v>
      </c>
      <c r="E24" s="32">
        <f>C24+D24</f>
        <v>88</v>
      </c>
      <c r="F24" s="33">
        <f>(E24-B24)</f>
        <v>80</v>
      </c>
      <c r="G24" s="34" t="s">
        <v>10</v>
      </c>
    </row>
    <row r="25" spans="1:8" ht="32.1" customHeight="1" thickBot="1" x14ac:dyDescent="0.55000000000000004">
      <c r="A25" s="36" t="s">
        <v>22</v>
      </c>
      <c r="B25" s="37" t="s">
        <v>5</v>
      </c>
      <c r="C25" s="37" t="s">
        <v>6</v>
      </c>
      <c r="D25" s="37" t="s">
        <v>7</v>
      </c>
      <c r="E25" s="37" t="s">
        <v>8</v>
      </c>
      <c r="F25" s="37" t="s">
        <v>9</v>
      </c>
      <c r="G25" s="43" t="s">
        <v>23</v>
      </c>
    </row>
    <row r="26" spans="1:8" ht="32.1" customHeight="1" thickBot="1" x14ac:dyDescent="0.55000000000000004">
      <c r="A26" s="35" t="s">
        <v>112</v>
      </c>
      <c r="B26" s="13">
        <v>9</v>
      </c>
      <c r="C26" s="14">
        <v>39</v>
      </c>
      <c r="D26" s="14">
        <v>44</v>
      </c>
      <c r="E26" s="9">
        <f>C26+D26</f>
        <v>83</v>
      </c>
      <c r="F26" s="13">
        <f>(E26-B26)</f>
        <v>74</v>
      </c>
      <c r="G26" s="25"/>
    </row>
    <row r="27" spans="1:8" ht="32.1" customHeight="1" thickBot="1" x14ac:dyDescent="0.55000000000000004">
      <c r="A27" s="24" t="s">
        <v>111</v>
      </c>
      <c r="B27" s="11">
        <v>7</v>
      </c>
      <c r="C27" s="12">
        <v>41</v>
      </c>
      <c r="D27" s="12">
        <v>41</v>
      </c>
      <c r="E27" s="9">
        <f>C27+D27</f>
        <v>82</v>
      </c>
      <c r="F27" s="48">
        <f>(E27-B27)</f>
        <v>75</v>
      </c>
      <c r="G27" s="45">
        <f>SUM(E26:E28)</f>
        <v>253</v>
      </c>
    </row>
    <row r="28" spans="1:8" ht="32.1" customHeight="1" thickBot="1" x14ac:dyDescent="0.55000000000000004">
      <c r="A28" s="24" t="s">
        <v>113</v>
      </c>
      <c r="B28" s="11">
        <v>12</v>
      </c>
      <c r="C28" s="12">
        <v>43</v>
      </c>
      <c r="D28" s="12">
        <v>45</v>
      </c>
      <c r="E28" s="9">
        <f>C28+D28</f>
        <v>88</v>
      </c>
      <c r="F28" s="48">
        <f>(E28-B28)</f>
        <v>76</v>
      </c>
      <c r="G28" s="44">
        <f>SUM(F26:F28)</f>
        <v>225</v>
      </c>
      <c r="H28" s="3" t="s">
        <v>26</v>
      </c>
    </row>
    <row r="29" spans="1:8" ht="32.1" customHeight="1" thickBot="1" x14ac:dyDescent="0.55000000000000004">
      <c r="A29" s="29" t="s">
        <v>114</v>
      </c>
      <c r="B29" s="30">
        <v>12</v>
      </c>
      <c r="C29" s="31">
        <v>45</v>
      </c>
      <c r="D29" s="31">
        <v>52</v>
      </c>
      <c r="E29" s="32">
        <f>C29+D29</f>
        <v>97</v>
      </c>
      <c r="F29" s="33">
        <f>(E29-B29)</f>
        <v>85</v>
      </c>
      <c r="G29" s="34" t="s">
        <v>10</v>
      </c>
    </row>
    <row r="30" spans="1:8" ht="32.1" customHeight="1" thickBot="1" x14ac:dyDescent="0.55000000000000004">
      <c r="A30" s="36" t="s">
        <v>16</v>
      </c>
      <c r="B30" s="37" t="s">
        <v>5</v>
      </c>
      <c r="C30" s="37" t="s">
        <v>6</v>
      </c>
      <c r="D30" s="37" t="s">
        <v>7</v>
      </c>
      <c r="E30" s="37" t="s">
        <v>8</v>
      </c>
      <c r="F30" s="37" t="s">
        <v>9</v>
      </c>
      <c r="G30" s="43" t="s">
        <v>23</v>
      </c>
    </row>
    <row r="31" spans="1:8" ht="32.1" customHeight="1" thickBot="1" x14ac:dyDescent="0.55000000000000004">
      <c r="A31" s="35" t="s">
        <v>116</v>
      </c>
      <c r="B31" s="13">
        <v>10</v>
      </c>
      <c r="C31" s="14">
        <v>41</v>
      </c>
      <c r="D31" s="14">
        <v>40</v>
      </c>
      <c r="E31" s="9">
        <f>C31+D31</f>
        <v>81</v>
      </c>
      <c r="F31" s="13">
        <f>(E31-B31)</f>
        <v>71</v>
      </c>
      <c r="G31" s="25"/>
    </row>
    <row r="32" spans="1:8" ht="32.1" customHeight="1" thickBot="1" x14ac:dyDescent="0.55000000000000004">
      <c r="A32" s="24" t="s">
        <v>118</v>
      </c>
      <c r="B32" s="11">
        <v>11</v>
      </c>
      <c r="C32" s="12">
        <v>42</v>
      </c>
      <c r="D32" s="12">
        <v>42</v>
      </c>
      <c r="E32" s="9">
        <f>C32+D32</f>
        <v>84</v>
      </c>
      <c r="F32" s="48">
        <f>(E32-B32)</f>
        <v>73</v>
      </c>
      <c r="G32" s="45">
        <f>SUM(E31:E33)</f>
        <v>256</v>
      </c>
    </row>
    <row r="33" spans="1:8" ht="32.1" customHeight="1" thickBot="1" x14ac:dyDescent="0.55000000000000004">
      <c r="A33" s="24" t="s">
        <v>115</v>
      </c>
      <c r="B33" s="11">
        <v>8</v>
      </c>
      <c r="C33" s="12">
        <v>46</v>
      </c>
      <c r="D33" s="12">
        <v>45</v>
      </c>
      <c r="E33" s="9">
        <f>C33+D33</f>
        <v>91</v>
      </c>
      <c r="F33" s="48">
        <f>(E33-B33)</f>
        <v>83</v>
      </c>
      <c r="G33" s="44">
        <f>SUM(F31:F33)</f>
        <v>227</v>
      </c>
      <c r="H33" s="3" t="s">
        <v>26</v>
      </c>
    </row>
    <row r="34" spans="1:8" ht="32.1" customHeight="1" thickBot="1" x14ac:dyDescent="0.55000000000000004">
      <c r="A34" s="29" t="s">
        <v>117</v>
      </c>
      <c r="B34" s="30">
        <v>10</v>
      </c>
      <c r="C34" s="31">
        <v>49</v>
      </c>
      <c r="D34" s="31">
        <v>44</v>
      </c>
      <c r="E34" s="32">
        <f>C34+D34</f>
        <v>93</v>
      </c>
      <c r="F34" s="33">
        <f>(E34-B34)</f>
        <v>83</v>
      </c>
      <c r="G34" s="34" t="s">
        <v>10</v>
      </c>
    </row>
    <row r="35" spans="1:8" ht="32.1" customHeight="1" thickBot="1" x14ac:dyDescent="0.55000000000000004">
      <c r="A35" s="36" t="s">
        <v>31</v>
      </c>
      <c r="B35" s="37" t="s">
        <v>5</v>
      </c>
      <c r="C35" s="37" t="s">
        <v>6</v>
      </c>
      <c r="D35" s="37" t="s">
        <v>7</v>
      </c>
      <c r="E35" s="37" t="s">
        <v>8</v>
      </c>
      <c r="F35" s="37" t="s">
        <v>9</v>
      </c>
      <c r="G35" s="43" t="s">
        <v>23</v>
      </c>
    </row>
    <row r="36" spans="1:8" ht="32.1" customHeight="1" thickBot="1" x14ac:dyDescent="0.55000000000000004">
      <c r="A36" s="35" t="s">
        <v>104</v>
      </c>
      <c r="B36" s="13">
        <v>9</v>
      </c>
      <c r="C36" s="14">
        <v>41</v>
      </c>
      <c r="D36" s="14">
        <v>43</v>
      </c>
      <c r="E36" s="9">
        <f>C36+D36</f>
        <v>84</v>
      </c>
      <c r="F36" s="13">
        <f>(E36-B36)</f>
        <v>75</v>
      </c>
      <c r="G36" s="25"/>
    </row>
    <row r="37" spans="1:8" ht="32.1" customHeight="1" thickBot="1" x14ac:dyDescent="0.55000000000000004">
      <c r="A37" s="24" t="s">
        <v>106</v>
      </c>
      <c r="B37" s="11">
        <v>11</v>
      </c>
      <c r="C37" s="12">
        <v>41</v>
      </c>
      <c r="D37" s="12">
        <v>45</v>
      </c>
      <c r="E37" s="9">
        <f>C37+D37</f>
        <v>86</v>
      </c>
      <c r="F37" s="48">
        <f>(E37-B37)</f>
        <v>75</v>
      </c>
      <c r="G37" s="45">
        <f>SUM(E36:E38)</f>
        <v>259</v>
      </c>
    </row>
    <row r="38" spans="1:8" ht="32.1" customHeight="1" thickBot="1" x14ac:dyDescent="0.55000000000000004">
      <c r="A38" s="24" t="s">
        <v>105</v>
      </c>
      <c r="B38" s="11">
        <v>9</v>
      </c>
      <c r="C38" s="12">
        <v>43</v>
      </c>
      <c r="D38" s="12">
        <v>46</v>
      </c>
      <c r="E38" s="9">
        <f>C38+D38</f>
        <v>89</v>
      </c>
      <c r="F38" s="48">
        <f>(E38-B38)</f>
        <v>80</v>
      </c>
      <c r="G38" s="44">
        <f>SUM(F36:F38)</f>
        <v>230</v>
      </c>
      <c r="H38" s="3" t="s">
        <v>26</v>
      </c>
    </row>
    <row r="39" spans="1:8" ht="32.1" customHeight="1" thickBot="1" x14ac:dyDescent="0.55000000000000004">
      <c r="A39" s="29" t="s">
        <v>103</v>
      </c>
      <c r="B39" s="30">
        <v>8</v>
      </c>
      <c r="C39" s="31">
        <v>42</v>
      </c>
      <c r="D39" s="31">
        <v>47</v>
      </c>
      <c r="E39" s="32">
        <f>C39+D39</f>
        <v>89</v>
      </c>
      <c r="F39" s="33">
        <f>(E39-B39)</f>
        <v>81</v>
      </c>
      <c r="G39" s="34" t="s">
        <v>10</v>
      </c>
    </row>
    <row r="40" spans="1:8" ht="32.1" customHeight="1" x14ac:dyDescent="0.25">
      <c r="B40" s="1"/>
      <c r="C40" s="1"/>
      <c r="D40" s="1"/>
      <c r="E40" s="1"/>
      <c r="F40" s="1"/>
      <c r="H40" s="1"/>
    </row>
    <row r="41" spans="1:8" ht="32.1" customHeight="1" x14ac:dyDescent="0.25">
      <c r="B41" s="1"/>
      <c r="C41" s="1"/>
      <c r="D41" s="1"/>
      <c r="E41" s="1"/>
      <c r="F41" s="1"/>
      <c r="H41" s="1"/>
    </row>
    <row r="42" spans="1:8" ht="32.1" customHeight="1" x14ac:dyDescent="0.25">
      <c r="B42" s="1"/>
      <c r="C42" s="1"/>
      <c r="D42" s="1"/>
      <c r="E42" s="1"/>
      <c r="F42" s="1"/>
      <c r="H42" s="1"/>
    </row>
    <row r="43" spans="1:8" ht="32.1" customHeight="1" x14ac:dyDescent="0.25">
      <c r="B43" s="1"/>
      <c r="C43" s="1"/>
      <c r="D43" s="1"/>
      <c r="E43" s="1"/>
      <c r="F43" s="1"/>
      <c r="H43" s="1"/>
    </row>
  </sheetData>
  <sortState ref="A31:F34">
    <sortCondition ref="F69:F72"/>
  </sortState>
  <mergeCells count="8">
    <mergeCell ref="A6:G6"/>
    <mergeCell ref="A1:G1"/>
    <mergeCell ref="A2:G2"/>
    <mergeCell ref="A3:G3"/>
    <mergeCell ref="A4:G4"/>
    <mergeCell ref="A5:G5"/>
    <mergeCell ref="A7:G7"/>
    <mergeCell ref="A9:G9"/>
  </mergeCells>
  <printOptions horizontalCentered="1" verticalCentered="1"/>
  <pageMargins left="0" right="0" top="0" bottom="0" header="0" footer="0"/>
  <pageSetup paperSize="9" scale="70" firstPageNumber="0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8"/>
  <sheetViews>
    <sheetView zoomScale="70" zoomScaleNormal="70" workbookViewId="0">
      <selection sqref="A1:F1"/>
    </sheetView>
  </sheetViews>
  <sheetFormatPr baseColWidth="10" defaultRowHeight="18.75" x14ac:dyDescent="0.25"/>
  <cols>
    <col min="1" max="1" width="49.85546875" style="1" customWidth="1"/>
    <col min="2" max="2" width="7.7109375" style="2" customWidth="1"/>
    <col min="3" max="4" width="8.28515625" style="2" customWidth="1"/>
    <col min="5" max="5" width="10.140625" style="2" customWidth="1"/>
    <col min="6" max="6" width="35.85546875" style="1" customWidth="1"/>
    <col min="7" max="12" width="11.42578125" style="1"/>
    <col min="13" max="13" width="41.7109375" style="1" bestFit="1" customWidth="1"/>
    <col min="14" max="16384" width="11.42578125" style="1"/>
  </cols>
  <sheetData>
    <row r="1" spans="1:9" ht="30.75" x14ac:dyDescent="0.4">
      <c r="A1" s="58" t="str">
        <f>CABALLEROS!A1</f>
        <v>CLUB MAR DEL PLATA S.A.</v>
      </c>
      <c r="B1" s="58"/>
      <c r="C1" s="58"/>
      <c r="D1" s="58"/>
      <c r="E1" s="58"/>
      <c r="F1" s="58"/>
      <c r="G1" s="3"/>
      <c r="H1" s="3"/>
      <c r="I1" s="3"/>
    </row>
    <row r="2" spans="1:9" ht="30.75" x14ac:dyDescent="0.4">
      <c r="A2" s="58" t="str">
        <f>CABALLEROS!A2</f>
        <v>Golf Los Acantilados</v>
      </c>
      <c r="B2" s="58"/>
      <c r="C2" s="58"/>
      <c r="D2" s="58"/>
      <c r="E2" s="58"/>
      <c r="F2" s="58"/>
      <c r="G2" s="3"/>
      <c r="H2" s="3"/>
      <c r="I2" s="3"/>
    </row>
    <row r="3" spans="1:9" ht="23.25" x14ac:dyDescent="0.35">
      <c r="A3" s="62" t="s">
        <v>0</v>
      </c>
      <c r="B3" s="62"/>
      <c r="C3" s="62"/>
      <c r="D3" s="62"/>
      <c r="E3" s="62"/>
      <c r="F3" s="62"/>
    </row>
    <row r="4" spans="1:9" ht="24" thickBot="1" x14ac:dyDescent="0.4">
      <c r="A4" s="62" t="s">
        <v>1</v>
      </c>
      <c r="B4" s="62"/>
      <c r="C4" s="62"/>
      <c r="D4" s="62"/>
      <c r="E4" s="62"/>
      <c r="F4" s="62"/>
    </row>
    <row r="5" spans="1:9" ht="27" thickBot="1" x14ac:dyDescent="0.45">
      <c r="A5" s="63" t="s">
        <v>2</v>
      </c>
      <c r="B5" s="63"/>
      <c r="C5" s="63"/>
      <c r="D5" s="63"/>
      <c r="E5" s="63"/>
      <c r="F5" s="63"/>
      <c r="I5" s="3"/>
    </row>
    <row r="6" spans="1:9" ht="19.5" x14ac:dyDescent="0.3">
      <c r="B6" s="1"/>
      <c r="C6" s="1"/>
      <c r="D6" s="1"/>
      <c r="E6" s="1"/>
      <c r="I6" s="3"/>
    </row>
    <row r="7" spans="1:9" ht="19.5" x14ac:dyDescent="0.3">
      <c r="A7" s="51" t="s">
        <v>136</v>
      </c>
      <c r="B7" s="51"/>
      <c r="C7" s="51"/>
      <c r="D7" s="51"/>
      <c r="E7" s="51"/>
      <c r="F7" s="51"/>
      <c r="I7" s="3"/>
    </row>
    <row r="8" spans="1:9" ht="19.5" x14ac:dyDescent="0.3">
      <c r="A8" s="52" t="str">
        <f>CABALLEROS!A8</f>
        <v>SABADO 24 DE SEPTIEMBRE DE 2016</v>
      </c>
      <c r="B8" s="52"/>
      <c r="C8" s="52"/>
      <c r="D8" s="52"/>
      <c r="E8" s="52"/>
      <c r="F8" s="52"/>
      <c r="I8" s="3"/>
    </row>
    <row r="9" spans="1:9" ht="20.25" thickBot="1" x14ac:dyDescent="0.35">
      <c r="A9" s="3"/>
      <c r="B9" s="4"/>
      <c r="C9" s="4"/>
      <c r="D9" s="4"/>
      <c r="E9" s="4"/>
      <c r="I9" s="3"/>
    </row>
    <row r="10" spans="1:9" ht="34.5" thickBot="1" x14ac:dyDescent="0.55000000000000004">
      <c r="A10" s="53" t="s">
        <v>20</v>
      </c>
      <c r="B10" s="54"/>
      <c r="C10" s="54"/>
      <c r="D10" s="54"/>
      <c r="E10" s="54"/>
      <c r="F10" s="55"/>
      <c r="I10" s="3"/>
    </row>
    <row r="11" spans="1:9" s="3" customFormat="1" ht="34.5" thickBot="1" x14ac:dyDescent="0.55000000000000004">
      <c r="A11" s="23" t="s">
        <v>15</v>
      </c>
      <c r="B11" s="6" t="s">
        <v>5</v>
      </c>
      <c r="C11" s="6" t="s">
        <v>6</v>
      </c>
      <c r="D11" s="6" t="s">
        <v>7</v>
      </c>
      <c r="E11" s="6" t="s">
        <v>8</v>
      </c>
      <c r="F11" s="42" t="s">
        <v>21</v>
      </c>
    </row>
    <row r="12" spans="1:9" ht="34.5" thickBot="1" x14ac:dyDescent="0.55000000000000004">
      <c r="A12" s="40" t="s">
        <v>127</v>
      </c>
      <c r="B12" s="11">
        <v>5</v>
      </c>
      <c r="C12" s="12">
        <v>41</v>
      </c>
      <c r="D12" s="12">
        <v>38</v>
      </c>
      <c r="E12" s="9">
        <f>D12+C12</f>
        <v>79</v>
      </c>
      <c r="F12" s="25"/>
    </row>
    <row r="13" spans="1:9" ht="38.25" thickBot="1" x14ac:dyDescent="0.55000000000000004">
      <c r="A13" s="40" t="s">
        <v>126</v>
      </c>
      <c r="B13" s="11">
        <v>3</v>
      </c>
      <c r="C13" s="12">
        <v>40</v>
      </c>
      <c r="D13" s="12">
        <v>40</v>
      </c>
      <c r="E13" s="9">
        <f>D13+C13</f>
        <v>80</v>
      </c>
      <c r="F13" s="26">
        <f>SUM(E12:E13)</f>
        <v>159</v>
      </c>
    </row>
    <row r="14" spans="1:9" ht="34.5" thickBot="1" x14ac:dyDescent="0.55000000000000004">
      <c r="A14" s="41" t="s">
        <v>128</v>
      </c>
      <c r="B14" s="30">
        <v>5</v>
      </c>
      <c r="C14" s="50">
        <v>48</v>
      </c>
      <c r="D14" s="50">
        <v>45</v>
      </c>
      <c r="E14" s="39">
        <f>D14+C14</f>
        <v>93</v>
      </c>
      <c r="F14" s="28" t="s">
        <v>10</v>
      </c>
    </row>
    <row r="15" spans="1:9" ht="34.5" thickBot="1" x14ac:dyDescent="0.55000000000000004">
      <c r="A15" s="23" t="s">
        <v>27</v>
      </c>
      <c r="B15" s="6" t="s">
        <v>5</v>
      </c>
      <c r="C15" s="6" t="s">
        <v>6</v>
      </c>
      <c r="D15" s="6" t="s">
        <v>7</v>
      </c>
      <c r="E15" s="6" t="s">
        <v>8</v>
      </c>
      <c r="F15" s="42" t="s">
        <v>21</v>
      </c>
    </row>
    <row r="16" spans="1:9" ht="34.5" thickBot="1" x14ac:dyDescent="0.55000000000000004">
      <c r="A16" s="40" t="s">
        <v>123</v>
      </c>
      <c r="B16" s="11">
        <v>-1</v>
      </c>
      <c r="C16" s="12">
        <v>38</v>
      </c>
      <c r="D16" s="12">
        <v>36</v>
      </c>
      <c r="E16" s="9">
        <f>D16+C16</f>
        <v>74</v>
      </c>
      <c r="F16" s="25"/>
    </row>
    <row r="17" spans="1:6" ht="38.25" thickBot="1" x14ac:dyDescent="0.55000000000000004">
      <c r="A17" s="40" t="s">
        <v>124</v>
      </c>
      <c r="B17" s="11">
        <v>7</v>
      </c>
      <c r="C17" s="12">
        <v>41</v>
      </c>
      <c r="D17" s="12">
        <v>45</v>
      </c>
      <c r="E17" s="9">
        <f>D17+C17</f>
        <v>86</v>
      </c>
      <c r="F17" s="26">
        <f>SUM(E16:E17)</f>
        <v>160</v>
      </c>
    </row>
    <row r="18" spans="1:6" ht="34.5" thickBot="1" x14ac:dyDescent="0.55000000000000004">
      <c r="A18" s="41" t="s">
        <v>125</v>
      </c>
      <c r="B18" s="30">
        <v>10</v>
      </c>
      <c r="C18" s="8">
        <v>42</v>
      </c>
      <c r="D18" s="8">
        <v>47</v>
      </c>
      <c r="E18" s="39">
        <f>D18+C18</f>
        <v>89</v>
      </c>
      <c r="F18" s="28" t="s">
        <v>10</v>
      </c>
    </row>
    <row r="19" spans="1:6" ht="34.5" thickBot="1" x14ac:dyDescent="0.55000000000000004">
      <c r="A19" s="23" t="s">
        <v>17</v>
      </c>
      <c r="B19" s="6" t="s">
        <v>5</v>
      </c>
      <c r="C19" s="6" t="s">
        <v>6</v>
      </c>
      <c r="D19" s="6" t="s">
        <v>7</v>
      </c>
      <c r="E19" s="6" t="s">
        <v>8</v>
      </c>
      <c r="F19" s="42" t="s">
        <v>21</v>
      </c>
    </row>
    <row r="20" spans="1:6" ht="34.5" thickBot="1" x14ac:dyDescent="0.55000000000000004">
      <c r="A20" s="40" t="s">
        <v>133</v>
      </c>
      <c r="B20" s="11">
        <v>5</v>
      </c>
      <c r="C20" s="12">
        <v>39</v>
      </c>
      <c r="D20" s="12">
        <v>40</v>
      </c>
      <c r="E20" s="9">
        <f>D20+C20</f>
        <v>79</v>
      </c>
      <c r="F20" s="25"/>
    </row>
    <row r="21" spans="1:6" ht="38.25" thickBot="1" x14ac:dyDescent="0.55000000000000004">
      <c r="A21" s="40" t="s">
        <v>132</v>
      </c>
      <c r="B21" s="11">
        <v>8</v>
      </c>
      <c r="C21" s="12">
        <v>44</v>
      </c>
      <c r="D21" s="12">
        <v>39</v>
      </c>
      <c r="E21" s="9">
        <f>D21+C21</f>
        <v>83</v>
      </c>
      <c r="F21" s="26">
        <f>SUM(E20:E21)</f>
        <v>162</v>
      </c>
    </row>
    <row r="22" spans="1:6" ht="34.5" thickBot="1" x14ac:dyDescent="0.55000000000000004">
      <c r="A22" s="41" t="s">
        <v>134</v>
      </c>
      <c r="B22" s="30">
        <v>16</v>
      </c>
      <c r="C22" s="50">
        <v>49</v>
      </c>
      <c r="D22" s="50">
        <v>45</v>
      </c>
      <c r="E22" s="39">
        <f>D22+C22</f>
        <v>94</v>
      </c>
      <c r="F22" s="28" t="s">
        <v>10</v>
      </c>
    </row>
    <row r="23" spans="1:6" x14ac:dyDescent="0.25">
      <c r="B23" s="1"/>
      <c r="C23" s="1"/>
      <c r="D23" s="1"/>
      <c r="E23" s="1"/>
    </row>
    <row r="24" spans="1:6" ht="19.5" thickBot="1" x14ac:dyDescent="0.3">
      <c r="B24" s="1"/>
      <c r="C24" s="1"/>
      <c r="D24" s="1"/>
      <c r="E24" s="1"/>
    </row>
    <row r="25" spans="1:6" ht="34.5" thickBot="1" x14ac:dyDescent="0.55000000000000004">
      <c r="A25" s="23" t="s">
        <v>22</v>
      </c>
      <c r="B25" s="6" t="s">
        <v>5</v>
      </c>
      <c r="C25" s="6" t="s">
        <v>6</v>
      </c>
      <c r="D25" s="6" t="s">
        <v>7</v>
      </c>
      <c r="E25" s="6" t="s">
        <v>8</v>
      </c>
      <c r="F25" s="42" t="s">
        <v>21</v>
      </c>
    </row>
    <row r="26" spans="1:6" ht="34.5" thickBot="1" x14ac:dyDescent="0.55000000000000004">
      <c r="A26" s="40" t="s">
        <v>129</v>
      </c>
      <c r="B26" s="11">
        <v>6</v>
      </c>
      <c r="C26" s="12">
        <v>43</v>
      </c>
      <c r="D26" s="12">
        <v>42</v>
      </c>
      <c r="E26" s="9">
        <f>D26+C26</f>
        <v>85</v>
      </c>
      <c r="F26" s="25"/>
    </row>
    <row r="27" spans="1:6" ht="38.25" thickBot="1" x14ac:dyDescent="0.55000000000000004">
      <c r="A27" s="40" t="s">
        <v>130</v>
      </c>
      <c r="B27" s="11">
        <v>8</v>
      </c>
      <c r="C27" s="12">
        <v>42</v>
      </c>
      <c r="D27" s="12">
        <v>43</v>
      </c>
      <c r="E27" s="9">
        <f>D27+C27</f>
        <v>85</v>
      </c>
      <c r="F27" s="26">
        <f>SUM(E26:E27)</f>
        <v>170</v>
      </c>
    </row>
    <row r="28" spans="1:6" ht="34.5" thickBot="1" x14ac:dyDescent="0.55000000000000004">
      <c r="A28" s="41" t="s">
        <v>131</v>
      </c>
      <c r="B28" s="30">
        <v>19</v>
      </c>
      <c r="C28" s="8">
        <v>52</v>
      </c>
      <c r="D28" s="8">
        <v>54</v>
      </c>
      <c r="E28" s="39">
        <f>D28+C28</f>
        <v>106</v>
      </c>
      <c r="F28" s="28" t="s">
        <v>10</v>
      </c>
    </row>
  </sheetData>
  <sortState ref="A20:E22">
    <sortCondition ref="E24:E26"/>
  </sortState>
  <mergeCells count="8">
    <mergeCell ref="A8:F8"/>
    <mergeCell ref="A10:F10"/>
    <mergeCell ref="A1:F1"/>
    <mergeCell ref="A2:F2"/>
    <mergeCell ref="A3:F3"/>
    <mergeCell ref="A4:F4"/>
    <mergeCell ref="A5:F5"/>
    <mergeCell ref="A7:F7"/>
  </mergeCells>
  <printOptions horizontalCentered="1" verticalCentered="1"/>
  <pageMargins left="0" right="0" top="0" bottom="0" header="0" footer="0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CABALLEROS</vt:lpstr>
      <vt:lpstr>CABALLEROS PRE SENIOR</vt:lpstr>
      <vt:lpstr>CABALLEROS SENIOR</vt:lpstr>
      <vt:lpstr>DAMAS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Cueli</dc:creator>
  <cp:lastModifiedBy>Familia Cuelli</cp:lastModifiedBy>
  <cp:lastPrinted>2016-09-24T21:03:40Z</cp:lastPrinted>
  <dcterms:created xsi:type="dcterms:W3CDTF">2011-10-01T22:41:43Z</dcterms:created>
  <dcterms:modified xsi:type="dcterms:W3CDTF">2016-09-24T21:04:36Z</dcterms:modified>
</cp:coreProperties>
</file>